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rga\Intranet\"/>
    </mc:Choice>
  </mc:AlternateContent>
  <bookViews>
    <workbookView xWindow="600" yWindow="45" windowWidth="19395" windowHeight="10995" activeTab="1"/>
  </bookViews>
  <sheets>
    <sheet name="Muster" sheetId="1" r:id="rId1"/>
    <sheet name="Blanko zum Kopieren" sheetId="7" r:id="rId2"/>
  </sheets>
  <calcPr calcId="152511"/>
</workbook>
</file>

<file path=xl/calcChain.xml><?xml version="1.0" encoding="utf-8"?>
<calcChain xmlns="http://schemas.openxmlformats.org/spreadsheetml/2006/main">
  <c r="R40" i="7" l="1"/>
  <c r="P36" i="7"/>
  <c r="M36" i="7"/>
  <c r="J36" i="7"/>
  <c r="F36" i="7"/>
  <c r="C36" i="7"/>
  <c r="P35" i="7"/>
  <c r="M35" i="7"/>
  <c r="J35" i="7"/>
  <c r="F35" i="7"/>
  <c r="C35" i="7"/>
  <c r="P34" i="7"/>
  <c r="M34" i="7"/>
  <c r="J34" i="7"/>
  <c r="F34" i="7"/>
  <c r="C34" i="7"/>
  <c r="P33" i="7"/>
  <c r="M33" i="7"/>
  <c r="J33" i="7"/>
  <c r="F33" i="7"/>
  <c r="C33" i="7"/>
  <c r="P32" i="7"/>
  <c r="M32" i="7"/>
  <c r="J32" i="7"/>
  <c r="F32" i="7"/>
  <c r="P31" i="7"/>
  <c r="M31" i="7"/>
  <c r="J31" i="7"/>
  <c r="F31" i="7"/>
  <c r="P30" i="7"/>
  <c r="M30" i="7"/>
  <c r="J30" i="7"/>
  <c r="F30" i="7"/>
  <c r="P29" i="7"/>
  <c r="M29" i="7"/>
  <c r="J29" i="7"/>
  <c r="F29" i="7"/>
  <c r="C29" i="7"/>
  <c r="P28" i="7"/>
  <c r="M28" i="7"/>
  <c r="J28" i="7"/>
  <c r="F28" i="7"/>
  <c r="C28" i="7"/>
  <c r="P27" i="7"/>
  <c r="M27" i="7"/>
  <c r="J27" i="7"/>
  <c r="F27" i="7"/>
  <c r="C27" i="7"/>
  <c r="P26" i="7"/>
  <c r="M26" i="7"/>
  <c r="Q26" i="7" s="1"/>
  <c r="J26" i="7"/>
  <c r="F26" i="7"/>
  <c r="C26" i="7"/>
  <c r="P25" i="7"/>
  <c r="M25" i="7"/>
  <c r="J25" i="7"/>
  <c r="F25" i="7"/>
  <c r="C25" i="7"/>
  <c r="P24" i="7"/>
  <c r="M24" i="7"/>
  <c r="J24" i="7"/>
  <c r="F24" i="7"/>
  <c r="C24" i="7"/>
  <c r="P23" i="7"/>
  <c r="M23" i="7"/>
  <c r="J23" i="7"/>
  <c r="F23" i="7"/>
  <c r="C23" i="7"/>
  <c r="P22" i="7"/>
  <c r="M22" i="7"/>
  <c r="Q22" i="7" s="1"/>
  <c r="J22" i="7"/>
  <c r="F22" i="7"/>
  <c r="C22" i="7"/>
  <c r="P21" i="7"/>
  <c r="M21" i="7"/>
  <c r="J21" i="7"/>
  <c r="F21" i="7"/>
  <c r="C21" i="7"/>
  <c r="P20" i="7"/>
  <c r="M20" i="7"/>
  <c r="J20" i="7"/>
  <c r="F20" i="7"/>
  <c r="C20" i="7"/>
  <c r="P19" i="7"/>
  <c r="M19" i="7"/>
  <c r="J19" i="7"/>
  <c r="F19" i="7"/>
  <c r="C19" i="7"/>
  <c r="P18" i="7"/>
  <c r="M18" i="7"/>
  <c r="Q18" i="7" s="1"/>
  <c r="J18" i="7"/>
  <c r="F18" i="7"/>
  <c r="P17" i="7"/>
  <c r="M17" i="7"/>
  <c r="J17" i="7"/>
  <c r="F17" i="7"/>
  <c r="P16" i="7"/>
  <c r="M16" i="7"/>
  <c r="Q16" i="7" s="1"/>
  <c r="J16" i="7"/>
  <c r="F16" i="7"/>
  <c r="P15" i="7"/>
  <c r="M15" i="7"/>
  <c r="J15" i="7"/>
  <c r="F15" i="7"/>
  <c r="C15" i="7"/>
  <c r="P14" i="7"/>
  <c r="M14" i="7"/>
  <c r="J14" i="7"/>
  <c r="F14" i="7"/>
  <c r="C14" i="7"/>
  <c r="P13" i="7"/>
  <c r="M13" i="7"/>
  <c r="J13" i="7"/>
  <c r="F13" i="7"/>
  <c r="Q13" i="7" s="1"/>
  <c r="C13" i="7"/>
  <c r="P12" i="7"/>
  <c r="M12" i="7"/>
  <c r="J12" i="7"/>
  <c r="F12" i="7"/>
  <c r="P11" i="7"/>
  <c r="M11" i="7"/>
  <c r="J11" i="7"/>
  <c r="F11" i="7"/>
  <c r="P10" i="7"/>
  <c r="M10" i="7"/>
  <c r="J10" i="7"/>
  <c r="F10" i="7"/>
  <c r="P9" i="7"/>
  <c r="M9" i="7"/>
  <c r="J9" i="7"/>
  <c r="F9" i="7"/>
  <c r="C9" i="7"/>
  <c r="P8" i="7"/>
  <c r="M8" i="7"/>
  <c r="Q8" i="7" s="1"/>
  <c r="J8" i="7"/>
  <c r="F8" i="7"/>
  <c r="P7" i="7"/>
  <c r="M7" i="7"/>
  <c r="J7" i="7"/>
  <c r="F7" i="7"/>
  <c r="C7" i="7"/>
  <c r="P6" i="7"/>
  <c r="M6" i="7"/>
  <c r="J6" i="7"/>
  <c r="F6" i="7"/>
  <c r="C6" i="7"/>
  <c r="P1" i="7"/>
  <c r="C16" i="7" s="1"/>
  <c r="Q10" i="7" l="1"/>
  <c r="Q12" i="7"/>
  <c r="Q21" i="7"/>
  <c r="Q25" i="7"/>
  <c r="Q29" i="7"/>
  <c r="Q31" i="7"/>
  <c r="Q34" i="7"/>
  <c r="Q7" i="7"/>
  <c r="Q15" i="7"/>
  <c r="Q17" i="7"/>
  <c r="Q33" i="7"/>
  <c r="Q9" i="7"/>
  <c r="Q11" i="7"/>
  <c r="Q19" i="7"/>
  <c r="Q23" i="7"/>
  <c r="Q27" i="7"/>
  <c r="Q20" i="7"/>
  <c r="Q24" i="7"/>
  <c r="Q28" i="7"/>
  <c r="Q6" i="7"/>
  <c r="Q14" i="7"/>
  <c r="Q30" i="7"/>
  <c r="Q32" i="7"/>
  <c r="Q35" i="7"/>
  <c r="Q36" i="7"/>
  <c r="C11" i="7"/>
  <c r="C17" i="7"/>
  <c r="C31" i="7"/>
  <c r="C18" i="7"/>
  <c r="C30" i="7"/>
  <c r="C32" i="7"/>
  <c r="C8" i="7"/>
  <c r="C10" i="7"/>
  <c r="C12" i="7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6" i="1"/>
  <c r="Q37" i="7" l="1"/>
  <c r="R37" i="7" s="1"/>
  <c r="Q38" i="7"/>
  <c r="Q39" i="7" s="1"/>
  <c r="Q41" i="7" s="1"/>
  <c r="R38" i="7" l="1"/>
  <c r="R39" i="7" s="1"/>
  <c r="R41" i="7" s="1"/>
  <c r="C7" i="1"/>
  <c r="C13" i="1"/>
  <c r="C14" i="1"/>
  <c r="C20" i="1"/>
  <c r="C21" i="1"/>
  <c r="C22" i="1"/>
  <c r="C23" i="1"/>
  <c r="C24" i="1"/>
  <c r="C25" i="1"/>
  <c r="C26" i="1"/>
  <c r="C27" i="1"/>
  <c r="C28" i="1"/>
  <c r="C34" i="1"/>
  <c r="C35" i="1"/>
  <c r="C36" i="1"/>
  <c r="C6" i="1"/>
  <c r="P1" i="1" l="1"/>
  <c r="C8" i="1" l="1"/>
  <c r="Q38" i="1" s="1"/>
  <c r="C15" i="1"/>
  <c r="C31" i="1"/>
  <c r="C32" i="1"/>
  <c r="C17" i="1"/>
  <c r="C29" i="1"/>
  <c r="C10" i="1"/>
  <c r="C18" i="1"/>
  <c r="C30" i="1"/>
  <c r="C11" i="1"/>
  <c r="C19" i="1"/>
  <c r="C12" i="1"/>
  <c r="C16" i="1"/>
  <c r="C9" i="1"/>
  <c r="C33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Q20" i="1" s="1"/>
  <c r="M21" i="1"/>
  <c r="M22" i="1"/>
  <c r="M23" i="1"/>
  <c r="Q23" i="1" s="1"/>
  <c r="M24" i="1"/>
  <c r="Q24" i="1" s="1"/>
  <c r="M25" i="1"/>
  <c r="M26" i="1"/>
  <c r="M27" i="1"/>
  <c r="Q27" i="1" s="1"/>
  <c r="M28" i="1"/>
  <c r="Q28" i="1" s="1"/>
  <c r="M29" i="1"/>
  <c r="M30" i="1"/>
  <c r="M31" i="1"/>
  <c r="M32" i="1"/>
  <c r="M33" i="1"/>
  <c r="M34" i="1"/>
  <c r="M35" i="1"/>
  <c r="Q35" i="1" s="1"/>
  <c r="M36" i="1"/>
  <c r="Q36" i="1" s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F7" i="1"/>
  <c r="F8" i="1"/>
  <c r="F9" i="1"/>
  <c r="Q9" i="1" s="1"/>
  <c r="F10" i="1"/>
  <c r="F11" i="1"/>
  <c r="F12" i="1"/>
  <c r="F13" i="1"/>
  <c r="Q13" i="1" s="1"/>
  <c r="F14" i="1"/>
  <c r="Q14" i="1" s="1"/>
  <c r="F15" i="1"/>
  <c r="F16" i="1"/>
  <c r="F17" i="1"/>
  <c r="F18" i="1"/>
  <c r="F19" i="1"/>
  <c r="F20" i="1"/>
  <c r="F21" i="1"/>
  <c r="Q21" i="1" s="1"/>
  <c r="F22" i="1"/>
  <c r="Q22" i="1" s="1"/>
  <c r="F23" i="1"/>
  <c r="F24" i="1"/>
  <c r="F25" i="1"/>
  <c r="Q25" i="1" s="1"/>
  <c r="F26" i="1"/>
  <c r="Q26" i="1" s="1"/>
  <c r="F27" i="1"/>
  <c r="F28" i="1"/>
  <c r="F29" i="1"/>
  <c r="Q29" i="1" s="1"/>
  <c r="F30" i="1"/>
  <c r="F31" i="1"/>
  <c r="F32" i="1"/>
  <c r="F33" i="1"/>
  <c r="Q33" i="1" s="1"/>
  <c r="F34" i="1"/>
  <c r="Q34" i="1" s="1"/>
  <c r="F35" i="1"/>
  <c r="F36" i="1"/>
  <c r="P6" i="1"/>
  <c r="M6" i="1"/>
  <c r="F6" i="1"/>
  <c r="Q16" i="1" l="1"/>
  <c r="Q6" i="1"/>
  <c r="Q19" i="1"/>
  <c r="Q15" i="1"/>
  <c r="Q7" i="1"/>
  <c r="Q32" i="1"/>
  <c r="Q31" i="1"/>
  <c r="Q30" i="1"/>
  <c r="Q18" i="1"/>
  <c r="Q17" i="1"/>
  <c r="Q12" i="1"/>
  <c r="Q11" i="1"/>
  <c r="Q10" i="1"/>
  <c r="Q8" i="1"/>
  <c r="R38" i="1"/>
  <c r="Q37" i="1" l="1"/>
  <c r="R37" i="1" s="1"/>
  <c r="R39" i="1" s="1"/>
  <c r="Q39" i="1" l="1"/>
  <c r="Q41" i="1"/>
  <c r="R40" i="1"/>
  <c r="R41" i="1" s="1"/>
</calcChain>
</file>

<file path=xl/sharedStrings.xml><?xml version="1.0" encoding="utf-8"?>
<sst xmlns="http://schemas.openxmlformats.org/spreadsheetml/2006/main" count="210" uniqueCount="77">
  <si>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</si>
  <si>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</si>
  <si>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</si>
  <si>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</si>
  <si>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</si>
  <si>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</si>
  <si>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</si>
  <si>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</si>
  <si>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</si>
  <si>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</si>
  <si>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</si>
  <si>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</si>
  <si>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</si>
  <si>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</si>
  <si>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</si>
  <si>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</si>
  <si>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</si>
  <si>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</si>
  <si>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</si>
  <si>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</si>
  <si>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</si>
  <si>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</si>
  <si>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</si>
  <si>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</si>
  <si>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</si>
  <si>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</si>
  <si>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</si>
  <si>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</si>
  <si>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3.</t>
  </si>
  <si>
    <t>bis</t>
  </si>
  <si>
    <t>Gesamt</t>
  </si>
  <si>
    <t>von</t>
  </si>
  <si>
    <t>verlängerte Pause</t>
  </si>
  <si>
    <t xml:space="preserve"> = Pause </t>
  </si>
  <si>
    <t xml:space="preserve"> = VM</t>
  </si>
  <si>
    <t xml:space="preserve"> = NM</t>
  </si>
  <si>
    <t>Uhrzeit</t>
  </si>
  <si>
    <t>Stunden</t>
  </si>
  <si>
    <t>1.</t>
  </si>
  <si>
    <t>2.</t>
  </si>
  <si>
    <t>Tag</t>
  </si>
  <si>
    <t>U = Urlaub</t>
  </si>
  <si>
    <t>F = Feiertag</t>
  </si>
  <si>
    <t>B = Brückentag</t>
  </si>
  <si>
    <t>K = Krank</t>
  </si>
  <si>
    <t>W = Samstag/Sonntag</t>
  </si>
  <si>
    <t>S = Sondertag</t>
  </si>
  <si>
    <t>Abteilung:</t>
  </si>
  <si>
    <t>X = Tag gibt es nicht in diesem Monat</t>
  </si>
  <si>
    <t xml:space="preserve"> = a. H.</t>
  </si>
  <si>
    <t>Vormittags</t>
  </si>
  <si>
    <t>Nachmittags</t>
  </si>
  <si>
    <t>12.00 - 12.30</t>
  </si>
  <si>
    <t>gesetzliche Pause 30 Min.</t>
  </si>
  <si>
    <t>Datum</t>
  </si>
  <si>
    <t>abzüglich privat außer Haus</t>
  </si>
  <si>
    <t>Soll</t>
  </si>
  <si>
    <t>Name:</t>
  </si>
  <si>
    <t>Hausverwaltung</t>
  </si>
  <si>
    <t>Std. pro Woche:</t>
  </si>
  <si>
    <t>Tage pro Woche:</t>
  </si>
  <si>
    <t>Std. pro Tag:</t>
  </si>
  <si>
    <t>Ist-Arbeitszeit</t>
  </si>
  <si>
    <t>Soll-Arbeitszeit</t>
  </si>
  <si>
    <t>abzüglich</t>
  </si>
  <si>
    <t>A = Arbeitstag</t>
  </si>
  <si>
    <t>Abkürzungen für Tag:</t>
  </si>
  <si>
    <t>HA = halber Arbeitstag</t>
  </si>
  <si>
    <t>HU = halber Tag Urlaub; halber Arbeitstag</t>
  </si>
  <si>
    <t>HK = halber Tag krank; halber Arbeitstag</t>
  </si>
  <si>
    <t>W</t>
  </si>
  <si>
    <t>X</t>
  </si>
  <si>
    <t>A</t>
  </si>
  <si>
    <t>U</t>
  </si>
  <si>
    <t>Freitag kein Mittag</t>
  </si>
  <si>
    <t>Vortrag Vormonat</t>
  </si>
  <si>
    <t>Max Mustermann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</si>
</sst>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" fillId="0" borderId="7" xfId="0" applyFont="1" applyBorder="1" applyAlignment="1" applyProtection="1">
      <alignment horizontal="center" vertical="center"/>
    </xf>
    <xf numFmtId="0" fontId="1" fillId="0" borderId="9" xfId="0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/>
    </xf>
    <xf numFmtId="20" fontId="1" fillId="0" borderId="0" xfId="0" applyNumberFormat="1" applyFont="1" applyAlignment="1" applyProtection="1">
      <alignment vertical="center"/>
    </xf>
    <xf numFmtId="20" fontId="1" fillId="0" borderId="1" xfId="0" applyNumberFormat="1" applyFont="1" applyBorder="1" applyAlignment="1" applyProtection="1">
      <alignment vertical="center"/>
    </xf>
    <xf numFmtId="0" fontId="1" fillId="0" borderId="3" xfId="0" applyFont="1" applyBorder="1" applyAlignment="1" applyProtection="1">
      <alignment horizontal="center" vertical="center"/>
    </xf>
    <xf numFmtId="20" fontId="1" fillId="2" borderId="0" xfId="0" applyNumberFormat="1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NumberFormat="1" applyFont="1" applyFill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right" vertical="center" wrapText="1"/>
    </xf>
    <xf numFmtId="0" fontId="2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 applyProtection="1">
      <alignment horizontal="right" vertical="center"/>
    </xf>
    <xf numFmtId="164" fontId="1" fillId="0" borderId="0" xfId="0" applyNumberFormat="1" applyFont="1" applyAlignment="1" applyProtection="1">
      <alignment vertical="center"/>
    </xf>
    <xf numFmtId="164" fontId="1" fillId="0" borderId="1" xfId="0" applyNumberFormat="1" applyFont="1" applyBorder="1" applyAlignment="1" applyProtection="1">
      <alignment vertical="center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1" fillId="0" borderId="0" xfId="0" applyNumberFormat="1" applyFont="1" applyFill="1" applyAlignment="1" applyProtection="1">
      <alignment horizontal="center" vertical="center"/>
    </xf>
    <xf numFmtId="2" fontId="1" fillId="0" borderId="0" xfId="0" applyNumberFormat="1" applyFont="1" applyAlignment="1" applyProtection="1">
      <alignment vertical="center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0" xfId="0" applyFont="1" applyAlignment="1" applyProtection="1">
      <alignment horizontal="left" vertical="center"/>
    </xf>
    <xf numFmtId="2" fontId="1" fillId="0" borderId="1" xfId="0" applyNumberFormat="1" applyFont="1" applyBorder="1" applyAlignment="1" applyProtection="1">
      <alignment vertical="center"/>
    </xf>
    <xf numFmtId="20" fontId="1" fillId="2" borderId="1" xfId="0" applyNumberFormat="1" applyFont="1" applyFill="1" applyBorder="1" applyAlignment="1" applyProtection="1">
      <alignment vertical="center"/>
      <protection locked="0"/>
    </xf>
    <xf numFmtId="2" fontId="1" fillId="2" borderId="1" xfId="0" applyNumberFormat="1" applyFont="1" applyFill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4" fillId="2" borderId="0" xfId="0" applyFont="1" applyFill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</xf>
    <xf numFmtId="0" fontId="1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5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view="pageLayout" zoomScaleNormal="100" workbookViewId="0">
      <selection activeCell="N1" sqref="N1"/>
    </sheetView>
  </sheetViews>
  <sheetFormatPr baseColWidth="10" defaultColWidth="11.42578125" defaultRowHeight="12.75" x14ac:dyDescent="0.25"/>
  <cols>
    <col min="1" max="1" width="6.42578125" style="3" customWidth="1"/>
    <col min="2" max="2" width="5.140625" style="3" customWidth="1"/>
    <col min="3" max="3" width="8.85546875" style="3" customWidth="1"/>
    <col min="4" max="5" width="7.7109375" style="3" customWidth="1"/>
    <col min="6" max="6" width="8.42578125" style="3" customWidth="1"/>
    <col min="7" max="7" width="10.28515625" style="3" customWidth="1"/>
    <col min="8" max="8" width="8.85546875" style="3" customWidth="1"/>
    <col min="9" max="9" width="9.28515625" style="3" customWidth="1"/>
    <col min="10" max="10" width="8.7109375" style="3" customWidth="1"/>
    <col min="11" max="12" width="7.7109375" style="3" customWidth="1"/>
    <col min="13" max="13" width="8.42578125" style="3" customWidth="1"/>
    <col min="14" max="15" width="10" style="3" customWidth="1"/>
    <col min="16" max="16" width="8.85546875" style="3" customWidth="1"/>
    <col min="17" max="17" width="9.7109375" style="3" customWidth="1"/>
    <col min="18" max="16384" width="11.42578125" style="3"/>
  </cols>
  <sheetData>
    <row r="1" spans="1:17" ht="27.75" customHeight="1" x14ac:dyDescent="0.25">
      <c r="A1" s="2" t="s">
        <v>57</v>
      </c>
      <c r="B1" s="40" t="s">
        <v>76</v>
      </c>
      <c r="C1" s="40"/>
      <c r="D1" s="40"/>
      <c r="E1" s="40"/>
      <c r="G1" s="2" t="s">
        <v>47</v>
      </c>
      <c r="H1" s="41" t="s">
        <v>58</v>
      </c>
      <c r="I1" s="41"/>
      <c r="K1" s="23" t="s">
        <v>59</v>
      </c>
      <c r="L1" s="29">
        <v>1.6666666666666665</v>
      </c>
      <c r="M1" s="24" t="s">
        <v>60</v>
      </c>
      <c r="N1" s="32">
        <v>5</v>
      </c>
      <c r="O1" s="24" t="s">
        <v>61</v>
      </c>
      <c r="P1" s="30">
        <f>L1/N1</f>
        <v>0.33333333333333331</v>
      </c>
    </row>
    <row r="3" spans="1:17" ht="27.75" customHeight="1" x14ac:dyDescent="0.25">
      <c r="B3" s="1"/>
      <c r="C3" s="1"/>
      <c r="D3" s="43" t="s">
        <v>50</v>
      </c>
      <c r="E3" s="44"/>
      <c r="F3" s="4"/>
      <c r="G3" s="45" t="s">
        <v>53</v>
      </c>
      <c r="H3" s="43" t="s">
        <v>32</v>
      </c>
      <c r="I3" s="44"/>
      <c r="K3" s="43" t="s">
        <v>51</v>
      </c>
      <c r="L3" s="44"/>
      <c r="M3" s="4"/>
      <c r="N3" s="47" t="s">
        <v>55</v>
      </c>
      <c r="O3" s="48"/>
      <c r="P3" s="5"/>
      <c r="Q3" s="6"/>
    </row>
    <row r="4" spans="1:17" ht="18" customHeight="1" x14ac:dyDescent="0.25">
      <c r="A4" s="38" t="s">
        <v>54</v>
      </c>
      <c r="B4" s="38" t="s">
        <v>40</v>
      </c>
      <c r="C4" s="38" t="s">
        <v>56</v>
      </c>
      <c r="D4" s="7" t="s">
        <v>31</v>
      </c>
      <c r="E4" s="8" t="s">
        <v>29</v>
      </c>
      <c r="F4" s="9" t="s">
        <v>34</v>
      </c>
      <c r="G4" s="46"/>
      <c r="H4" s="7" t="s">
        <v>31</v>
      </c>
      <c r="I4" s="8" t="s">
        <v>29</v>
      </c>
      <c r="J4" s="9" t="s">
        <v>33</v>
      </c>
      <c r="K4" s="7" t="s">
        <v>31</v>
      </c>
      <c r="L4" s="8" t="s">
        <v>29</v>
      </c>
      <c r="M4" s="9" t="s">
        <v>35</v>
      </c>
      <c r="N4" s="7" t="s">
        <v>31</v>
      </c>
      <c r="O4" s="8" t="s">
        <v>29</v>
      </c>
      <c r="P4" s="9" t="s">
        <v>49</v>
      </c>
      <c r="Q4" s="18" t="s">
        <v>30</v>
      </c>
    </row>
    <row r="5" spans="1:17" x14ac:dyDescent="0.25">
      <c r="A5" s="39"/>
      <c r="B5" s="39"/>
      <c r="C5" s="39"/>
      <c r="D5" s="10" t="s">
        <v>36</v>
      </c>
      <c r="E5" s="11" t="s">
        <v>36</v>
      </c>
      <c r="F5" s="12" t="s">
        <v>37</v>
      </c>
      <c r="G5" s="13" t="s">
        <v>52</v>
      </c>
      <c r="H5" s="10" t="s">
        <v>36</v>
      </c>
      <c r="I5" s="11" t="s">
        <v>36</v>
      </c>
      <c r="J5" s="12" t="s">
        <v>37</v>
      </c>
      <c r="K5" s="10" t="s">
        <v>36</v>
      </c>
      <c r="L5" s="11" t="s">
        <v>36</v>
      </c>
      <c r="M5" s="12" t="s">
        <v>37</v>
      </c>
      <c r="N5" s="10" t="s">
        <v>36</v>
      </c>
      <c r="O5" s="11" t="s">
        <v>36</v>
      </c>
      <c r="P5" s="12" t="s">
        <v>37</v>
      </c>
      <c r="Q5" s="14" t="s">
        <v>37</v>
      </c>
    </row>
    <row r="6" spans="1:17" x14ac:dyDescent="0.25">
      <c r="A6" s="15" t="s">
        <v>38</v>
      </c>
      <c r="B6" s="20" t="s">
        <v>70</v>
      </c>
      <c r="C6" s="30">
        <f>IF(B6="A",$P$1,IF(B6="HU",$P$1/2,IF(B6="HA",$P$1/2,IF(B6="HK",$P$1/2,0))))</f>
        <v>0</v>
      </c>
      <c r="D6" s="19"/>
      <c r="E6" s="19"/>
      <c r="F6" s="16">
        <f>(E6-D6)</f>
        <v>0</v>
      </c>
      <c r="G6" s="16">
        <v>2.0833333333333332E-2</v>
      </c>
      <c r="H6" s="19"/>
      <c r="I6" s="19"/>
      <c r="J6" s="16">
        <f>IF(H6="Freitag kein Mittag",0,I6-H6+G6)</f>
        <v>2.0833333333333332E-2</v>
      </c>
      <c r="K6" s="19"/>
      <c r="L6" s="19"/>
      <c r="M6" s="16">
        <f>L6-K6</f>
        <v>0</v>
      </c>
      <c r="N6" s="19"/>
      <c r="O6" s="19"/>
      <c r="P6" s="16">
        <f>O6-N6</f>
        <v>0</v>
      </c>
      <c r="Q6" s="16">
        <f>M6+F6-P6</f>
        <v>0</v>
      </c>
    </row>
    <row r="7" spans="1:17" x14ac:dyDescent="0.25">
      <c r="A7" s="15" t="s">
        <v>39</v>
      </c>
      <c r="B7" s="20" t="s">
        <v>70</v>
      </c>
      <c r="C7" s="30">
        <f t="shared" ref="C7:C36" si="0">IF(B7="A",$P$1,IF(B7="HU",$P$1/2,IF(B7="HA",$P$1/2,IF(B7="HK",$P$1/2,0))))</f>
        <v>0</v>
      </c>
      <c r="D7" s="19"/>
      <c r="E7" s="19"/>
      <c r="F7" s="16">
        <f t="shared" ref="F7:F36" si="1">(E7-D7)</f>
        <v>0</v>
      </c>
      <c r="G7" s="16">
        <v>2.0833333333333332E-2</v>
      </c>
      <c r="H7" s="22"/>
      <c r="I7" s="22"/>
      <c r="J7" s="16">
        <f t="shared" ref="J7:J36" si="2">IF(H7="Freitag kein Mittag",0,I7-H7+G7)</f>
        <v>2.0833333333333332E-2</v>
      </c>
      <c r="K7" s="22"/>
      <c r="L7" s="22"/>
      <c r="M7" s="16">
        <f t="shared" ref="M7:M36" si="3">L7-K7</f>
        <v>0</v>
      </c>
      <c r="N7" s="22"/>
      <c r="O7" s="22"/>
      <c r="P7" s="16">
        <f t="shared" ref="P7:P36" si="4">O7-N7</f>
        <v>0</v>
      </c>
      <c r="Q7" s="16">
        <f t="shared" ref="Q7:Q36" si="5">M7+F7-P7</f>
        <v>0</v>
      </c>
    </row>
    <row r="8" spans="1:17" x14ac:dyDescent="0.25">
      <c r="A8" s="15" t="s">
        <v>28</v>
      </c>
      <c r="B8" s="20" t="s">
        <v>72</v>
      </c>
      <c r="C8" s="30">
        <f t="shared" si="0"/>
        <v>0.33333333333333331</v>
      </c>
      <c r="D8" s="19">
        <v>0.29166666666666669</v>
      </c>
      <c r="E8" s="19">
        <v>0.5</v>
      </c>
      <c r="F8" s="16">
        <f t="shared" si="1"/>
        <v>0.20833333333333331</v>
      </c>
      <c r="G8" s="16">
        <v>2.0833333333333332E-2</v>
      </c>
      <c r="H8" s="22"/>
      <c r="I8" s="22"/>
      <c r="J8" s="16">
        <f t="shared" si="2"/>
        <v>2.0833333333333332E-2</v>
      </c>
      <c r="K8" s="19">
        <v>0.52083333333333337</v>
      </c>
      <c r="L8" s="19">
        <v>0.72916666666666663</v>
      </c>
      <c r="M8" s="16">
        <f t="shared" si="3"/>
        <v>0.20833333333333326</v>
      </c>
      <c r="N8" s="22"/>
      <c r="O8" s="22"/>
      <c r="P8" s="16">
        <f t="shared" si="4"/>
        <v>0</v>
      </c>
      <c r="Q8" s="16">
        <f t="shared" si="5"/>
        <v>0.41666666666666657</v>
      </c>
    </row>
    <row r="9" spans="1:17" x14ac:dyDescent="0.25">
      <c r="A9" s="15" t="s">
        <v>0</v>
      </c>
      <c r="B9" s="20" t="s">
        <v>72</v>
      </c>
      <c r="C9" s="30">
        <f t="shared" si="0"/>
        <v>0.33333333333333331</v>
      </c>
      <c r="D9" s="19">
        <v>0.26041666666666669</v>
      </c>
      <c r="E9" s="19">
        <v>0.5</v>
      </c>
      <c r="F9" s="16">
        <f t="shared" si="1"/>
        <v>0.23958333333333331</v>
      </c>
      <c r="G9" s="16">
        <v>2.0833333333333301E-2</v>
      </c>
      <c r="H9" s="22"/>
      <c r="I9" s="22"/>
      <c r="J9" s="16">
        <f t="shared" si="2"/>
        <v>2.0833333333333301E-2</v>
      </c>
      <c r="K9" s="19">
        <v>0.52083333333333337</v>
      </c>
      <c r="L9" s="19">
        <v>0.77083333333333337</v>
      </c>
      <c r="M9" s="16">
        <f t="shared" si="3"/>
        <v>0.25</v>
      </c>
      <c r="N9" s="22"/>
      <c r="O9" s="22"/>
      <c r="P9" s="16">
        <f t="shared" si="4"/>
        <v>0</v>
      </c>
      <c r="Q9" s="16">
        <f t="shared" si="5"/>
        <v>0.48958333333333331</v>
      </c>
    </row>
    <row r="10" spans="1:17" x14ac:dyDescent="0.25">
      <c r="A10" s="15" t="s">
        <v>1</v>
      </c>
      <c r="B10" s="20" t="s">
        <v>72</v>
      </c>
      <c r="C10" s="30">
        <f t="shared" si="0"/>
        <v>0.33333333333333331</v>
      </c>
      <c r="D10" s="19">
        <v>0.28125</v>
      </c>
      <c r="E10" s="19">
        <v>0.5</v>
      </c>
      <c r="F10" s="16">
        <f t="shared" si="1"/>
        <v>0.21875</v>
      </c>
      <c r="G10" s="16">
        <v>2.0833333333333301E-2</v>
      </c>
      <c r="H10" s="22"/>
      <c r="I10" s="22"/>
      <c r="J10" s="16">
        <f t="shared" si="2"/>
        <v>2.0833333333333301E-2</v>
      </c>
      <c r="K10" s="19">
        <v>0.52083333333333337</v>
      </c>
      <c r="L10" s="19">
        <v>0.79166666666666663</v>
      </c>
      <c r="M10" s="16">
        <f t="shared" si="3"/>
        <v>0.27083333333333326</v>
      </c>
      <c r="N10" s="22"/>
      <c r="O10" s="22"/>
      <c r="P10" s="16">
        <f t="shared" si="4"/>
        <v>0</v>
      </c>
      <c r="Q10" s="16">
        <f t="shared" si="5"/>
        <v>0.48958333333333326</v>
      </c>
    </row>
    <row r="11" spans="1:17" x14ac:dyDescent="0.25">
      <c r="A11" s="15" t="s">
        <v>2</v>
      </c>
      <c r="B11" s="20" t="s">
        <v>72</v>
      </c>
      <c r="C11" s="30">
        <f t="shared" si="0"/>
        <v>0.33333333333333331</v>
      </c>
      <c r="D11" s="19">
        <v>0.29166666666666669</v>
      </c>
      <c r="E11" s="19">
        <v>0.5</v>
      </c>
      <c r="F11" s="16">
        <f t="shared" si="1"/>
        <v>0.20833333333333331</v>
      </c>
      <c r="G11" s="16">
        <v>2.0833333333333301E-2</v>
      </c>
      <c r="H11" s="22"/>
      <c r="I11" s="22"/>
      <c r="J11" s="16">
        <f t="shared" si="2"/>
        <v>2.0833333333333301E-2</v>
      </c>
      <c r="K11" s="19">
        <v>0.52083333333333337</v>
      </c>
      <c r="L11" s="19">
        <v>0.70833333333333337</v>
      </c>
      <c r="M11" s="16">
        <f t="shared" si="3"/>
        <v>0.1875</v>
      </c>
      <c r="N11" s="22"/>
      <c r="O11" s="22"/>
      <c r="P11" s="16">
        <f t="shared" si="4"/>
        <v>0</v>
      </c>
      <c r="Q11" s="16">
        <f t="shared" si="5"/>
        <v>0.39583333333333331</v>
      </c>
    </row>
    <row r="12" spans="1:17" x14ac:dyDescent="0.25">
      <c r="A12" s="15" t="s">
        <v>3</v>
      </c>
      <c r="B12" s="20" t="s">
        <v>72</v>
      </c>
      <c r="C12" s="30">
        <f t="shared" si="0"/>
        <v>0.33333333333333331</v>
      </c>
      <c r="D12" s="19">
        <v>0.29166666666666669</v>
      </c>
      <c r="E12" s="19">
        <v>0.5</v>
      </c>
      <c r="F12" s="16">
        <f t="shared" si="1"/>
        <v>0.20833333333333331</v>
      </c>
      <c r="G12" s="16">
        <v>2.0833333333333332E-2</v>
      </c>
      <c r="H12" s="22" t="s">
        <v>74</v>
      </c>
      <c r="I12" s="22"/>
      <c r="J12" s="16">
        <f t="shared" si="2"/>
        <v>0</v>
      </c>
      <c r="K12" s="19">
        <v>0.5</v>
      </c>
      <c r="L12" s="19">
        <v>0.58333333333333337</v>
      </c>
      <c r="M12" s="16">
        <f t="shared" si="3"/>
        <v>8.333333333333337E-2</v>
      </c>
      <c r="N12" s="22"/>
      <c r="O12" s="22"/>
      <c r="P12" s="16">
        <f t="shared" si="4"/>
        <v>0</v>
      </c>
      <c r="Q12" s="16">
        <f t="shared" si="5"/>
        <v>0.29166666666666669</v>
      </c>
    </row>
    <row r="13" spans="1:17" x14ac:dyDescent="0.25">
      <c r="A13" s="15" t="s">
        <v>4</v>
      </c>
      <c r="B13" s="20" t="s">
        <v>70</v>
      </c>
      <c r="C13" s="30">
        <f t="shared" si="0"/>
        <v>0</v>
      </c>
      <c r="D13" s="19"/>
      <c r="E13" s="19"/>
      <c r="F13" s="16">
        <f t="shared" si="1"/>
        <v>0</v>
      </c>
      <c r="G13" s="16">
        <v>2.0833333333333301E-2</v>
      </c>
      <c r="H13" s="22"/>
      <c r="I13" s="22"/>
      <c r="J13" s="16">
        <f t="shared" si="2"/>
        <v>2.0833333333333301E-2</v>
      </c>
      <c r="K13" s="22"/>
      <c r="L13" s="22"/>
      <c r="M13" s="16">
        <f t="shared" si="3"/>
        <v>0</v>
      </c>
      <c r="N13" s="22"/>
      <c r="O13" s="22"/>
      <c r="P13" s="16">
        <f t="shared" si="4"/>
        <v>0</v>
      </c>
      <c r="Q13" s="16">
        <f t="shared" si="5"/>
        <v>0</v>
      </c>
    </row>
    <row r="14" spans="1:17" x14ac:dyDescent="0.25">
      <c r="A14" s="15" t="s">
        <v>5</v>
      </c>
      <c r="B14" s="20" t="s">
        <v>70</v>
      </c>
      <c r="C14" s="30">
        <f t="shared" si="0"/>
        <v>0</v>
      </c>
      <c r="D14" s="19"/>
      <c r="E14" s="19"/>
      <c r="F14" s="16">
        <f t="shared" si="1"/>
        <v>0</v>
      </c>
      <c r="G14" s="16">
        <v>2.0833333333333301E-2</v>
      </c>
      <c r="H14" s="22"/>
      <c r="I14" s="22"/>
      <c r="J14" s="16">
        <f t="shared" si="2"/>
        <v>2.0833333333333301E-2</v>
      </c>
      <c r="K14" s="22"/>
      <c r="L14" s="22"/>
      <c r="M14" s="16">
        <f t="shared" si="3"/>
        <v>0</v>
      </c>
      <c r="N14" s="22"/>
      <c r="O14" s="22"/>
      <c r="P14" s="16">
        <f t="shared" si="4"/>
        <v>0</v>
      </c>
      <c r="Q14" s="16">
        <f t="shared" si="5"/>
        <v>0</v>
      </c>
    </row>
    <row r="15" spans="1:17" x14ac:dyDescent="0.25">
      <c r="A15" s="15" t="s">
        <v>6</v>
      </c>
      <c r="B15" s="20" t="s">
        <v>72</v>
      </c>
      <c r="C15" s="30">
        <f t="shared" si="0"/>
        <v>0.33333333333333331</v>
      </c>
      <c r="D15" s="19">
        <v>0.29166666666666669</v>
      </c>
      <c r="E15" s="19">
        <v>0.5</v>
      </c>
      <c r="F15" s="16">
        <f t="shared" si="1"/>
        <v>0.20833333333333331</v>
      </c>
      <c r="G15" s="16">
        <v>2.0833333333333301E-2</v>
      </c>
      <c r="H15" s="22"/>
      <c r="I15" s="22"/>
      <c r="J15" s="16">
        <f t="shared" si="2"/>
        <v>2.0833333333333301E-2</v>
      </c>
      <c r="K15" s="19">
        <v>0.52083333333333337</v>
      </c>
      <c r="L15" s="19">
        <v>0.77083333333333337</v>
      </c>
      <c r="M15" s="16">
        <f t="shared" si="3"/>
        <v>0.25</v>
      </c>
      <c r="N15" s="22"/>
      <c r="O15" s="22"/>
      <c r="P15" s="16">
        <f t="shared" si="4"/>
        <v>0</v>
      </c>
      <c r="Q15" s="16">
        <f t="shared" si="5"/>
        <v>0.45833333333333331</v>
      </c>
    </row>
    <row r="16" spans="1:17" x14ac:dyDescent="0.25">
      <c r="A16" s="15" t="s">
        <v>7</v>
      </c>
      <c r="B16" s="20" t="s">
        <v>72</v>
      </c>
      <c r="C16" s="30">
        <f t="shared" si="0"/>
        <v>0.33333333333333331</v>
      </c>
      <c r="D16" s="19">
        <v>0.25</v>
      </c>
      <c r="E16" s="19">
        <v>0.5</v>
      </c>
      <c r="F16" s="16">
        <f t="shared" si="1"/>
        <v>0.25</v>
      </c>
      <c r="G16" s="16">
        <v>2.0833333333333301E-2</v>
      </c>
      <c r="H16" s="19">
        <v>0.52083333333333337</v>
      </c>
      <c r="I16" s="19">
        <v>0.5625</v>
      </c>
      <c r="J16" s="16">
        <f t="shared" si="2"/>
        <v>6.2499999999999931E-2</v>
      </c>
      <c r="K16" s="19">
        <v>0.5625</v>
      </c>
      <c r="L16" s="19">
        <v>0.80208333333333337</v>
      </c>
      <c r="M16" s="16">
        <f t="shared" si="3"/>
        <v>0.23958333333333337</v>
      </c>
      <c r="N16" s="22"/>
      <c r="O16" s="22"/>
      <c r="P16" s="16">
        <f t="shared" si="4"/>
        <v>0</v>
      </c>
      <c r="Q16" s="16">
        <f t="shared" si="5"/>
        <v>0.48958333333333337</v>
      </c>
    </row>
    <row r="17" spans="1:17" x14ac:dyDescent="0.25">
      <c r="A17" s="15" t="s">
        <v>8</v>
      </c>
      <c r="B17" s="20" t="s">
        <v>72</v>
      </c>
      <c r="C17" s="30">
        <f t="shared" si="0"/>
        <v>0.33333333333333331</v>
      </c>
      <c r="D17" s="19">
        <v>0.25</v>
      </c>
      <c r="E17" s="19">
        <v>0.5</v>
      </c>
      <c r="F17" s="16">
        <f t="shared" si="1"/>
        <v>0.25</v>
      </c>
      <c r="G17" s="16">
        <v>2.0833333333333301E-2</v>
      </c>
      <c r="H17" s="22"/>
      <c r="I17" s="22"/>
      <c r="J17" s="16">
        <f t="shared" si="2"/>
        <v>2.0833333333333301E-2</v>
      </c>
      <c r="K17" s="19">
        <v>0.52083333333333337</v>
      </c>
      <c r="L17" s="19">
        <v>0.77083333333333337</v>
      </c>
      <c r="M17" s="16">
        <f t="shared" si="3"/>
        <v>0.25</v>
      </c>
      <c r="N17" s="22"/>
      <c r="O17" s="22"/>
      <c r="P17" s="16">
        <f t="shared" si="4"/>
        <v>0</v>
      </c>
      <c r="Q17" s="16">
        <f t="shared" si="5"/>
        <v>0.5</v>
      </c>
    </row>
    <row r="18" spans="1:17" x14ac:dyDescent="0.25">
      <c r="A18" s="15" t="s">
        <v>9</v>
      </c>
      <c r="B18" s="20" t="s">
        <v>72</v>
      </c>
      <c r="C18" s="30">
        <f t="shared" si="0"/>
        <v>0.33333333333333331</v>
      </c>
      <c r="D18" s="19">
        <v>0.25</v>
      </c>
      <c r="E18" s="19">
        <v>0.5</v>
      </c>
      <c r="F18" s="16">
        <f t="shared" si="1"/>
        <v>0.25</v>
      </c>
      <c r="G18" s="16">
        <v>2.0833333333333301E-2</v>
      </c>
      <c r="H18" s="19">
        <v>0.52083333333333337</v>
      </c>
      <c r="I18" s="19">
        <v>0.54166666666666663</v>
      </c>
      <c r="J18" s="16">
        <f t="shared" si="2"/>
        <v>4.166666666666656E-2</v>
      </c>
      <c r="K18" s="19">
        <v>0.54166666666666663</v>
      </c>
      <c r="L18" s="19">
        <v>0.82291666666666663</v>
      </c>
      <c r="M18" s="16">
        <f t="shared" si="3"/>
        <v>0.28125</v>
      </c>
      <c r="N18" s="22"/>
      <c r="O18" s="22"/>
      <c r="P18" s="16">
        <f t="shared" si="4"/>
        <v>0</v>
      </c>
      <c r="Q18" s="16">
        <f t="shared" si="5"/>
        <v>0.53125</v>
      </c>
    </row>
    <row r="19" spans="1:17" x14ac:dyDescent="0.25">
      <c r="A19" s="15" t="s">
        <v>10</v>
      </c>
      <c r="B19" s="20" t="s">
        <v>72</v>
      </c>
      <c r="C19" s="30">
        <f t="shared" si="0"/>
        <v>0.33333333333333331</v>
      </c>
      <c r="D19" s="19">
        <v>0.29166666666666669</v>
      </c>
      <c r="E19" s="19">
        <v>0.5</v>
      </c>
      <c r="F19" s="16">
        <f t="shared" si="1"/>
        <v>0.20833333333333331</v>
      </c>
      <c r="G19" s="16">
        <v>2.0833333333333301E-2</v>
      </c>
      <c r="H19" s="22" t="s">
        <v>74</v>
      </c>
      <c r="I19" s="22"/>
      <c r="J19" s="16">
        <f t="shared" si="2"/>
        <v>0</v>
      </c>
      <c r="K19" s="19">
        <v>0.5</v>
      </c>
      <c r="L19" s="19">
        <v>0.5625</v>
      </c>
      <c r="M19" s="16">
        <f t="shared" si="3"/>
        <v>6.25E-2</v>
      </c>
      <c r="N19" s="22"/>
      <c r="O19" s="22"/>
      <c r="P19" s="16">
        <f t="shared" si="4"/>
        <v>0</v>
      </c>
      <c r="Q19" s="16">
        <f t="shared" si="5"/>
        <v>0.27083333333333331</v>
      </c>
    </row>
    <row r="20" spans="1:17" x14ac:dyDescent="0.25">
      <c r="A20" s="15" t="s">
        <v>11</v>
      </c>
      <c r="B20" s="20" t="s">
        <v>70</v>
      </c>
      <c r="C20" s="30">
        <f t="shared" si="0"/>
        <v>0</v>
      </c>
      <c r="D20" s="19"/>
      <c r="E20" s="19"/>
      <c r="F20" s="16">
        <f t="shared" si="1"/>
        <v>0</v>
      </c>
      <c r="G20" s="16">
        <v>2.0833333333333301E-2</v>
      </c>
      <c r="H20" s="22"/>
      <c r="I20" s="22"/>
      <c r="J20" s="16">
        <f t="shared" si="2"/>
        <v>2.0833333333333301E-2</v>
      </c>
      <c r="K20" s="22"/>
      <c r="L20" s="22"/>
      <c r="M20" s="16">
        <f t="shared" si="3"/>
        <v>0</v>
      </c>
      <c r="N20" s="22"/>
      <c r="O20" s="22"/>
      <c r="P20" s="16">
        <f t="shared" si="4"/>
        <v>0</v>
      </c>
      <c r="Q20" s="16">
        <f t="shared" si="5"/>
        <v>0</v>
      </c>
    </row>
    <row r="21" spans="1:17" x14ac:dyDescent="0.25">
      <c r="A21" s="15" t="s">
        <v>12</v>
      </c>
      <c r="B21" s="20" t="s">
        <v>70</v>
      </c>
      <c r="C21" s="30">
        <f t="shared" si="0"/>
        <v>0</v>
      </c>
      <c r="D21" s="19"/>
      <c r="E21" s="19"/>
      <c r="F21" s="16">
        <f t="shared" si="1"/>
        <v>0</v>
      </c>
      <c r="G21" s="16">
        <v>2.0833333333333301E-2</v>
      </c>
      <c r="H21" s="22"/>
      <c r="I21" s="22"/>
      <c r="J21" s="16">
        <f t="shared" si="2"/>
        <v>2.0833333333333301E-2</v>
      </c>
      <c r="K21" s="22"/>
      <c r="L21" s="22"/>
      <c r="M21" s="16">
        <f t="shared" si="3"/>
        <v>0</v>
      </c>
      <c r="N21" s="22"/>
      <c r="O21" s="22"/>
      <c r="P21" s="16">
        <f t="shared" si="4"/>
        <v>0</v>
      </c>
      <c r="Q21" s="16">
        <f t="shared" si="5"/>
        <v>0</v>
      </c>
    </row>
    <row r="22" spans="1:17" x14ac:dyDescent="0.25">
      <c r="A22" s="15" t="s">
        <v>13</v>
      </c>
      <c r="B22" s="20" t="s">
        <v>73</v>
      </c>
      <c r="C22" s="30">
        <f t="shared" si="0"/>
        <v>0</v>
      </c>
      <c r="D22" s="19"/>
      <c r="E22" s="19"/>
      <c r="F22" s="16">
        <f t="shared" si="1"/>
        <v>0</v>
      </c>
      <c r="G22" s="16">
        <v>2.0833333333333301E-2</v>
      </c>
      <c r="H22" s="22"/>
      <c r="I22" s="22"/>
      <c r="J22" s="16">
        <f t="shared" si="2"/>
        <v>2.0833333333333301E-2</v>
      </c>
      <c r="K22" s="22"/>
      <c r="L22" s="22"/>
      <c r="M22" s="16">
        <f t="shared" si="3"/>
        <v>0</v>
      </c>
      <c r="N22" s="22"/>
      <c r="O22" s="22"/>
      <c r="P22" s="16">
        <f t="shared" si="4"/>
        <v>0</v>
      </c>
      <c r="Q22" s="16">
        <f t="shared" si="5"/>
        <v>0</v>
      </c>
    </row>
    <row r="23" spans="1:17" x14ac:dyDescent="0.25">
      <c r="A23" s="15" t="s">
        <v>14</v>
      </c>
      <c r="B23" s="20" t="s">
        <v>73</v>
      </c>
      <c r="C23" s="30">
        <f t="shared" si="0"/>
        <v>0</v>
      </c>
      <c r="D23" s="19"/>
      <c r="E23" s="19"/>
      <c r="F23" s="16">
        <f t="shared" si="1"/>
        <v>0</v>
      </c>
      <c r="G23" s="16">
        <v>2.0833333333333301E-2</v>
      </c>
      <c r="H23" s="22"/>
      <c r="I23" s="22"/>
      <c r="J23" s="16">
        <f t="shared" si="2"/>
        <v>2.0833333333333301E-2</v>
      </c>
      <c r="K23" s="22"/>
      <c r="L23" s="22"/>
      <c r="M23" s="16">
        <f t="shared" si="3"/>
        <v>0</v>
      </c>
      <c r="N23" s="22"/>
      <c r="O23" s="22"/>
      <c r="P23" s="16">
        <f t="shared" si="4"/>
        <v>0</v>
      </c>
      <c r="Q23" s="16">
        <f t="shared" si="5"/>
        <v>0</v>
      </c>
    </row>
    <row r="24" spans="1:17" x14ac:dyDescent="0.25">
      <c r="A24" s="15" t="s">
        <v>15</v>
      </c>
      <c r="B24" s="20" t="s">
        <v>73</v>
      </c>
      <c r="C24" s="30">
        <f t="shared" si="0"/>
        <v>0</v>
      </c>
      <c r="D24" s="19"/>
      <c r="E24" s="19"/>
      <c r="F24" s="16">
        <f t="shared" si="1"/>
        <v>0</v>
      </c>
      <c r="G24" s="16">
        <v>2.0833333333333301E-2</v>
      </c>
      <c r="H24" s="22"/>
      <c r="I24" s="22"/>
      <c r="J24" s="16">
        <f t="shared" si="2"/>
        <v>2.0833333333333301E-2</v>
      </c>
      <c r="K24" s="22"/>
      <c r="L24" s="22"/>
      <c r="M24" s="16">
        <f t="shared" si="3"/>
        <v>0</v>
      </c>
      <c r="N24" s="22"/>
      <c r="O24" s="22"/>
      <c r="P24" s="16">
        <f t="shared" si="4"/>
        <v>0</v>
      </c>
      <c r="Q24" s="16">
        <f t="shared" si="5"/>
        <v>0</v>
      </c>
    </row>
    <row r="25" spans="1:17" x14ac:dyDescent="0.25">
      <c r="A25" s="15" t="s">
        <v>16</v>
      </c>
      <c r="B25" s="20" t="s">
        <v>73</v>
      </c>
      <c r="C25" s="30">
        <f t="shared" si="0"/>
        <v>0</v>
      </c>
      <c r="D25" s="19"/>
      <c r="E25" s="19"/>
      <c r="F25" s="16">
        <f t="shared" si="1"/>
        <v>0</v>
      </c>
      <c r="G25" s="16">
        <v>2.0833333333333301E-2</v>
      </c>
      <c r="H25" s="22"/>
      <c r="I25" s="22"/>
      <c r="J25" s="16">
        <f t="shared" si="2"/>
        <v>2.0833333333333301E-2</v>
      </c>
      <c r="K25" s="22"/>
      <c r="L25" s="22"/>
      <c r="M25" s="16">
        <f t="shared" si="3"/>
        <v>0</v>
      </c>
      <c r="N25" s="22"/>
      <c r="O25" s="22"/>
      <c r="P25" s="16">
        <f t="shared" si="4"/>
        <v>0</v>
      </c>
      <c r="Q25" s="16">
        <f t="shared" si="5"/>
        <v>0</v>
      </c>
    </row>
    <row r="26" spans="1:17" x14ac:dyDescent="0.25">
      <c r="A26" s="15" t="s">
        <v>17</v>
      </c>
      <c r="B26" s="20" t="s">
        <v>73</v>
      </c>
      <c r="C26" s="30">
        <f t="shared" si="0"/>
        <v>0</v>
      </c>
      <c r="D26" s="19"/>
      <c r="E26" s="19"/>
      <c r="F26" s="16">
        <f t="shared" si="1"/>
        <v>0</v>
      </c>
      <c r="G26" s="16">
        <v>2.0833333333333301E-2</v>
      </c>
      <c r="H26" s="22"/>
      <c r="I26" s="22"/>
      <c r="J26" s="16">
        <f t="shared" si="2"/>
        <v>2.0833333333333301E-2</v>
      </c>
      <c r="K26" s="22"/>
      <c r="L26" s="22"/>
      <c r="M26" s="16">
        <f t="shared" si="3"/>
        <v>0</v>
      </c>
      <c r="N26" s="22"/>
      <c r="O26" s="22"/>
      <c r="P26" s="16">
        <f t="shared" si="4"/>
        <v>0</v>
      </c>
      <c r="Q26" s="16">
        <f t="shared" si="5"/>
        <v>0</v>
      </c>
    </row>
    <row r="27" spans="1:17" x14ac:dyDescent="0.25">
      <c r="A27" s="15" t="s">
        <v>18</v>
      </c>
      <c r="B27" s="20" t="s">
        <v>70</v>
      </c>
      <c r="C27" s="30">
        <f t="shared" si="0"/>
        <v>0</v>
      </c>
      <c r="D27" s="19"/>
      <c r="E27" s="19"/>
      <c r="F27" s="16">
        <f t="shared" si="1"/>
        <v>0</v>
      </c>
      <c r="G27" s="16">
        <v>2.0833333333333301E-2</v>
      </c>
      <c r="H27" s="22"/>
      <c r="I27" s="22"/>
      <c r="J27" s="16">
        <f t="shared" si="2"/>
        <v>2.0833333333333301E-2</v>
      </c>
      <c r="K27" s="22"/>
      <c r="L27" s="22"/>
      <c r="M27" s="16">
        <f t="shared" si="3"/>
        <v>0</v>
      </c>
      <c r="N27" s="22"/>
      <c r="O27" s="22"/>
      <c r="P27" s="16">
        <f t="shared" si="4"/>
        <v>0</v>
      </c>
      <c r="Q27" s="16">
        <f t="shared" si="5"/>
        <v>0</v>
      </c>
    </row>
    <row r="28" spans="1:17" x14ac:dyDescent="0.25">
      <c r="A28" s="15" t="s">
        <v>19</v>
      </c>
      <c r="B28" s="20" t="s">
        <v>70</v>
      </c>
      <c r="C28" s="30">
        <f t="shared" si="0"/>
        <v>0</v>
      </c>
      <c r="D28" s="19"/>
      <c r="E28" s="19"/>
      <c r="F28" s="16">
        <f t="shared" si="1"/>
        <v>0</v>
      </c>
      <c r="G28" s="16">
        <v>2.0833333333333301E-2</v>
      </c>
      <c r="H28" s="22"/>
      <c r="I28" s="22"/>
      <c r="J28" s="16">
        <f t="shared" si="2"/>
        <v>2.0833333333333301E-2</v>
      </c>
      <c r="K28" s="22"/>
      <c r="L28" s="22"/>
      <c r="M28" s="16">
        <f t="shared" si="3"/>
        <v>0</v>
      </c>
      <c r="N28" s="22"/>
      <c r="O28" s="22"/>
      <c r="P28" s="16">
        <f t="shared" si="4"/>
        <v>0</v>
      </c>
      <c r="Q28" s="16">
        <f t="shared" si="5"/>
        <v>0</v>
      </c>
    </row>
    <row r="29" spans="1:17" x14ac:dyDescent="0.25">
      <c r="A29" s="15" t="s">
        <v>20</v>
      </c>
      <c r="B29" s="20" t="s">
        <v>72</v>
      </c>
      <c r="C29" s="30">
        <f t="shared" si="0"/>
        <v>0.33333333333333331</v>
      </c>
      <c r="D29" s="19">
        <v>0.27083333333333331</v>
      </c>
      <c r="E29" s="19">
        <v>0.5</v>
      </c>
      <c r="F29" s="16">
        <f t="shared" si="1"/>
        <v>0.22916666666666669</v>
      </c>
      <c r="G29" s="16">
        <v>2.0833333333333301E-2</v>
      </c>
      <c r="H29" s="22"/>
      <c r="I29" s="22"/>
      <c r="J29" s="16">
        <f t="shared" si="2"/>
        <v>2.0833333333333301E-2</v>
      </c>
      <c r="K29" s="19">
        <v>0.52083333333333337</v>
      </c>
      <c r="L29" s="19">
        <v>0.70833333333333337</v>
      </c>
      <c r="M29" s="16">
        <f t="shared" si="3"/>
        <v>0.1875</v>
      </c>
      <c r="N29" s="22"/>
      <c r="O29" s="22"/>
      <c r="P29" s="16">
        <f t="shared" si="4"/>
        <v>0</v>
      </c>
      <c r="Q29" s="16">
        <f t="shared" si="5"/>
        <v>0.41666666666666669</v>
      </c>
    </row>
    <row r="30" spans="1:17" x14ac:dyDescent="0.25">
      <c r="A30" s="15" t="s">
        <v>21</v>
      </c>
      <c r="B30" s="20" t="s">
        <v>72</v>
      </c>
      <c r="C30" s="30">
        <f t="shared" si="0"/>
        <v>0.33333333333333331</v>
      </c>
      <c r="D30" s="19">
        <v>0.28125</v>
      </c>
      <c r="E30" s="19">
        <v>0.5</v>
      </c>
      <c r="F30" s="16">
        <f t="shared" si="1"/>
        <v>0.21875</v>
      </c>
      <c r="G30" s="16">
        <v>2.0833333333333301E-2</v>
      </c>
      <c r="H30" s="22"/>
      <c r="I30" s="22"/>
      <c r="J30" s="16">
        <f t="shared" si="2"/>
        <v>2.0833333333333301E-2</v>
      </c>
      <c r="K30" s="19">
        <v>0.52083333333333337</v>
      </c>
      <c r="L30" s="19">
        <v>0.73958333333333337</v>
      </c>
      <c r="M30" s="16">
        <f t="shared" si="3"/>
        <v>0.21875</v>
      </c>
      <c r="N30" s="22"/>
      <c r="O30" s="22"/>
      <c r="P30" s="16">
        <f t="shared" si="4"/>
        <v>0</v>
      </c>
      <c r="Q30" s="16">
        <f t="shared" si="5"/>
        <v>0.4375</v>
      </c>
    </row>
    <row r="31" spans="1:17" x14ac:dyDescent="0.25">
      <c r="A31" s="15" t="s">
        <v>22</v>
      </c>
      <c r="B31" s="20" t="s">
        <v>72</v>
      </c>
      <c r="C31" s="30">
        <f t="shared" si="0"/>
        <v>0.33333333333333331</v>
      </c>
      <c r="D31" s="19">
        <v>0.29166666666666669</v>
      </c>
      <c r="E31" s="19">
        <v>0.5</v>
      </c>
      <c r="F31" s="16">
        <f t="shared" si="1"/>
        <v>0.20833333333333331</v>
      </c>
      <c r="G31" s="16">
        <v>2.0833333333333301E-2</v>
      </c>
      <c r="H31" s="19">
        <v>0.52083333333333337</v>
      </c>
      <c r="I31" s="19">
        <v>0.54166666666666663</v>
      </c>
      <c r="J31" s="16">
        <f t="shared" si="2"/>
        <v>4.166666666666656E-2</v>
      </c>
      <c r="K31" s="19">
        <v>0.54166666666666663</v>
      </c>
      <c r="L31" s="19">
        <v>0.76736111111111116</v>
      </c>
      <c r="M31" s="16">
        <f t="shared" si="3"/>
        <v>0.22569444444444453</v>
      </c>
      <c r="N31" s="22"/>
      <c r="O31" s="22"/>
      <c r="P31" s="16">
        <f t="shared" si="4"/>
        <v>0</v>
      </c>
      <c r="Q31" s="16">
        <f t="shared" si="5"/>
        <v>0.43402777777777785</v>
      </c>
    </row>
    <row r="32" spans="1:17" x14ac:dyDescent="0.25">
      <c r="A32" s="15" t="s">
        <v>23</v>
      </c>
      <c r="B32" s="20" t="s">
        <v>72</v>
      </c>
      <c r="C32" s="30">
        <f t="shared" si="0"/>
        <v>0.33333333333333331</v>
      </c>
      <c r="D32" s="19">
        <v>0.28125</v>
      </c>
      <c r="E32" s="19">
        <v>0.5</v>
      </c>
      <c r="F32" s="16">
        <f t="shared" si="1"/>
        <v>0.21875</v>
      </c>
      <c r="G32" s="16">
        <v>2.0833333333333301E-2</v>
      </c>
      <c r="H32" s="22"/>
      <c r="I32" s="22"/>
      <c r="J32" s="16">
        <f t="shared" si="2"/>
        <v>2.0833333333333301E-2</v>
      </c>
      <c r="K32" s="19">
        <v>0.52083333333333337</v>
      </c>
      <c r="L32" s="19">
        <v>0.72916666666666663</v>
      </c>
      <c r="M32" s="16">
        <f t="shared" si="3"/>
        <v>0.20833333333333326</v>
      </c>
      <c r="N32" s="22"/>
      <c r="O32" s="22"/>
      <c r="P32" s="16">
        <f t="shared" si="4"/>
        <v>0</v>
      </c>
      <c r="Q32" s="16">
        <f t="shared" si="5"/>
        <v>0.42708333333333326</v>
      </c>
    </row>
    <row r="33" spans="1:18" x14ac:dyDescent="0.25">
      <c r="A33" s="15" t="s">
        <v>24</v>
      </c>
      <c r="B33" s="20" t="s">
        <v>72</v>
      </c>
      <c r="C33" s="30">
        <f t="shared" si="0"/>
        <v>0.33333333333333331</v>
      </c>
      <c r="D33" s="19">
        <v>0.29166666666666669</v>
      </c>
      <c r="E33" s="19">
        <v>0.5</v>
      </c>
      <c r="F33" s="16">
        <f t="shared" si="1"/>
        <v>0.20833333333333331</v>
      </c>
      <c r="G33" s="16">
        <v>2.0833333333333301E-2</v>
      </c>
      <c r="H33" s="22" t="s">
        <v>74</v>
      </c>
      <c r="I33" s="22"/>
      <c r="J33" s="16">
        <f t="shared" si="2"/>
        <v>0</v>
      </c>
      <c r="K33" s="19">
        <v>0.5</v>
      </c>
      <c r="L33" s="19">
        <v>0.625</v>
      </c>
      <c r="M33" s="16">
        <f t="shared" si="3"/>
        <v>0.125</v>
      </c>
      <c r="N33" s="22"/>
      <c r="O33" s="22"/>
      <c r="P33" s="16">
        <f t="shared" si="4"/>
        <v>0</v>
      </c>
      <c r="Q33" s="16">
        <f t="shared" si="5"/>
        <v>0.33333333333333331</v>
      </c>
    </row>
    <row r="34" spans="1:18" x14ac:dyDescent="0.25">
      <c r="A34" s="15" t="s">
        <v>25</v>
      </c>
      <c r="B34" s="20" t="s">
        <v>71</v>
      </c>
      <c r="C34" s="30">
        <f t="shared" si="0"/>
        <v>0</v>
      </c>
      <c r="D34" s="19"/>
      <c r="E34" s="19"/>
      <c r="F34" s="16">
        <f t="shared" si="1"/>
        <v>0</v>
      </c>
      <c r="G34" s="16">
        <v>2.0833333333333301E-2</v>
      </c>
      <c r="H34" s="22"/>
      <c r="I34" s="22"/>
      <c r="J34" s="16">
        <f t="shared" si="2"/>
        <v>2.0833333333333301E-2</v>
      </c>
      <c r="K34" s="22"/>
      <c r="L34" s="22"/>
      <c r="M34" s="16">
        <f t="shared" si="3"/>
        <v>0</v>
      </c>
      <c r="N34" s="22"/>
      <c r="O34" s="22"/>
      <c r="P34" s="16">
        <f t="shared" si="4"/>
        <v>0</v>
      </c>
      <c r="Q34" s="16">
        <f t="shared" si="5"/>
        <v>0</v>
      </c>
    </row>
    <row r="35" spans="1:18" x14ac:dyDescent="0.25">
      <c r="A35" s="15" t="s">
        <v>26</v>
      </c>
      <c r="B35" s="20" t="s">
        <v>71</v>
      </c>
      <c r="C35" s="30">
        <f t="shared" si="0"/>
        <v>0</v>
      </c>
      <c r="D35" s="19"/>
      <c r="E35" s="19"/>
      <c r="F35" s="16">
        <f t="shared" si="1"/>
        <v>0</v>
      </c>
      <c r="G35" s="16">
        <v>2.0833333333333301E-2</v>
      </c>
      <c r="H35" s="22"/>
      <c r="I35" s="22"/>
      <c r="J35" s="16">
        <f t="shared" si="2"/>
        <v>2.0833333333333301E-2</v>
      </c>
      <c r="K35" s="22"/>
      <c r="L35" s="22"/>
      <c r="M35" s="16">
        <f t="shared" si="3"/>
        <v>0</v>
      </c>
      <c r="N35" s="22"/>
      <c r="O35" s="22"/>
      <c r="P35" s="16">
        <f t="shared" si="4"/>
        <v>0</v>
      </c>
      <c r="Q35" s="16">
        <f t="shared" si="5"/>
        <v>0</v>
      </c>
    </row>
    <row r="36" spans="1:18" x14ac:dyDescent="0.25">
      <c r="A36" s="15" t="s">
        <v>27</v>
      </c>
      <c r="B36" s="20" t="s">
        <v>71</v>
      </c>
      <c r="C36" s="30">
        <f t="shared" si="0"/>
        <v>0</v>
      </c>
      <c r="D36" s="21"/>
      <c r="E36" s="21"/>
      <c r="F36" s="16">
        <f t="shared" si="1"/>
        <v>0</v>
      </c>
      <c r="G36" s="16">
        <v>2.0833333333333301E-2</v>
      </c>
      <c r="H36" s="22"/>
      <c r="I36" s="22"/>
      <c r="J36" s="16">
        <f t="shared" si="2"/>
        <v>2.0833333333333301E-2</v>
      </c>
      <c r="K36" s="22"/>
      <c r="L36" s="22"/>
      <c r="M36" s="16">
        <f t="shared" si="3"/>
        <v>0</v>
      </c>
      <c r="N36" s="22"/>
      <c r="O36" s="22"/>
      <c r="P36" s="16">
        <f t="shared" si="4"/>
        <v>0</v>
      </c>
      <c r="Q36" s="17">
        <f t="shared" si="5"/>
        <v>0</v>
      </c>
    </row>
    <row r="37" spans="1:18" x14ac:dyDescent="0.25">
      <c r="O37" s="42" t="s">
        <v>62</v>
      </c>
      <c r="P37" s="42"/>
      <c r="Q37" s="27">
        <f>SUM(Q6:Q36)</f>
        <v>6.3819444444444438</v>
      </c>
      <c r="R37" s="31">
        <f>Q37*24</f>
        <v>153.16666666666666</v>
      </c>
    </row>
    <row r="38" spans="1:18" x14ac:dyDescent="0.25">
      <c r="N38" s="26" t="s">
        <v>64</v>
      </c>
      <c r="O38" s="25" t="s">
        <v>63</v>
      </c>
      <c r="Q38" s="28">
        <f>SUM(C6:C36)</f>
        <v>4.9999999999999991</v>
      </c>
      <c r="R38" s="35">
        <f>Q38*24</f>
        <v>119.99999999999997</v>
      </c>
    </row>
    <row r="39" spans="1:18" x14ac:dyDescent="0.25">
      <c r="Q39" s="27">
        <f>Q37-Q38</f>
        <v>1.3819444444444446</v>
      </c>
      <c r="R39" s="31">
        <f>R37-R38</f>
        <v>33.166666666666686</v>
      </c>
    </row>
    <row r="40" spans="1:18" x14ac:dyDescent="0.25">
      <c r="O40" s="15" t="s">
        <v>75</v>
      </c>
      <c r="Q40" s="36">
        <v>0.40972222222222227</v>
      </c>
      <c r="R40" s="37">
        <f>Q40*24</f>
        <v>9.8333333333333339</v>
      </c>
    </row>
    <row r="41" spans="1:18" x14ac:dyDescent="0.25">
      <c r="A41" s="2" t="s">
        <v>66</v>
      </c>
      <c r="Q41" s="27">
        <f>SUM(Q39:Q40)</f>
        <v>1.791666666666667</v>
      </c>
      <c r="R41" s="31">
        <f>SUM(R39:R40)</f>
        <v>43.000000000000021</v>
      </c>
    </row>
    <row r="42" spans="1:18" x14ac:dyDescent="0.25">
      <c r="A42" s="3" t="s">
        <v>65</v>
      </c>
      <c r="E42" s="3" t="s">
        <v>43</v>
      </c>
      <c r="I42" s="3" t="s">
        <v>68</v>
      </c>
    </row>
    <row r="43" spans="1:18" x14ac:dyDescent="0.25">
      <c r="A43" s="3" t="s">
        <v>41</v>
      </c>
      <c r="E43" s="3" t="s">
        <v>44</v>
      </c>
      <c r="I43" s="3" t="s">
        <v>67</v>
      </c>
    </row>
    <row r="44" spans="1:18" x14ac:dyDescent="0.25">
      <c r="A44" s="3" t="s">
        <v>45</v>
      </c>
      <c r="E44" s="3" t="s">
        <v>46</v>
      </c>
      <c r="I44" s="3" t="s">
        <v>69</v>
      </c>
    </row>
    <row r="45" spans="1:18" x14ac:dyDescent="0.25">
      <c r="A45" s="3" t="s">
        <v>42</v>
      </c>
      <c r="E45" s="3" t="s">
        <v>48</v>
      </c>
    </row>
  </sheetData>
  <sheetProtection password="80AF" sheet="1" objects="1" scenarios="1" selectLockedCells="1"/>
  <mergeCells count="11">
    <mergeCell ref="A4:A5"/>
    <mergeCell ref="C4:C5"/>
    <mergeCell ref="B1:E1"/>
    <mergeCell ref="H1:I1"/>
    <mergeCell ref="O37:P37"/>
    <mergeCell ref="K3:L3"/>
    <mergeCell ref="D3:E3"/>
    <mergeCell ref="G3:G4"/>
    <mergeCell ref="H3:I3"/>
    <mergeCell ref="N3:O3"/>
    <mergeCell ref="B4:B5"/>
  </mergeCells>
  <pageMargins left="0.51181102362204722" right="0.51181102362204722" top="0.59055118110236227" bottom="0.59055118110236227" header="0.31496062992125984" footer="0.31496062992125984"/>
  <pageSetup paperSize="9" scale="86" orientation="landscape" r:id="rId1"/>
  <headerFooter>
    <oddHeader>&amp;RMonat &amp;A</oddHeader>
    <oddFooter>&amp;L&amp;9Seite &amp;P von &amp;N&amp;C&amp;9&amp;F&amp;R&amp;9&amp;D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view="pageLayout" zoomScaleNormal="100" workbookViewId="0">
      <selection activeCell="N1" sqref="N1"/>
    </sheetView>
  </sheetViews>
  <sheetFormatPr baseColWidth="10" defaultColWidth="11.42578125" defaultRowHeight="12.75" x14ac:dyDescent="0.25"/>
  <cols>
    <col min="1" max="1" width="6.42578125" style="3" customWidth="1"/>
    <col min="2" max="2" width="5.140625" style="3" customWidth="1"/>
    <col min="3" max="3" width="8.85546875" style="3" customWidth="1"/>
    <col min="4" max="5" width="7.7109375" style="3" customWidth="1"/>
    <col min="6" max="6" width="8.42578125" style="3" customWidth="1"/>
    <col min="7" max="7" width="10.28515625" style="3" customWidth="1"/>
    <col min="8" max="8" width="8.85546875" style="3" customWidth="1"/>
    <col min="9" max="9" width="9.28515625" style="3" customWidth="1"/>
    <col min="10" max="10" width="8.7109375" style="3" customWidth="1"/>
    <col min="11" max="12" width="7.7109375" style="3" customWidth="1"/>
    <col min="13" max="13" width="8.42578125" style="3" customWidth="1"/>
    <col min="14" max="15" width="10" style="3" customWidth="1"/>
    <col min="16" max="16" width="8.85546875" style="3" customWidth="1"/>
    <col min="17" max="17" width="9.7109375" style="3" customWidth="1"/>
    <col min="18" max="16384" width="11.42578125" style="3"/>
  </cols>
  <sheetData>
    <row r="1" spans="1:17" ht="27.75" customHeight="1" x14ac:dyDescent="0.25">
      <c r="A1" s="2" t="s">
        <v>57</v>
      </c>
      <c r="B1" s="40"/>
      <c r="C1" s="40"/>
      <c r="D1" s="40"/>
      <c r="E1" s="40"/>
      <c r="G1" s="2" t="s">
        <v>47</v>
      </c>
      <c r="H1" s="41"/>
      <c r="I1" s="41"/>
      <c r="K1" s="23" t="s">
        <v>59</v>
      </c>
      <c r="L1" s="29">
        <v>1.6666666666666667</v>
      </c>
      <c r="M1" s="24" t="s">
        <v>60</v>
      </c>
      <c r="N1" s="32">
        <v>5</v>
      </c>
      <c r="O1" s="24" t="s">
        <v>61</v>
      </c>
      <c r="P1" s="30">
        <f>L1/N1</f>
        <v>0.33333333333333337</v>
      </c>
    </row>
    <row r="3" spans="1:17" ht="27.75" customHeight="1" x14ac:dyDescent="0.25">
      <c r="B3" s="1"/>
      <c r="C3" s="1"/>
      <c r="D3" s="43" t="s">
        <v>50</v>
      </c>
      <c r="E3" s="44"/>
      <c r="F3" s="4"/>
      <c r="G3" s="45" t="s">
        <v>53</v>
      </c>
      <c r="H3" s="43" t="s">
        <v>32</v>
      </c>
      <c r="I3" s="44"/>
      <c r="K3" s="43" t="s">
        <v>51</v>
      </c>
      <c r="L3" s="44"/>
      <c r="M3" s="4"/>
      <c r="N3" s="47" t="s">
        <v>55</v>
      </c>
      <c r="O3" s="48"/>
      <c r="P3" s="5"/>
      <c r="Q3" s="6"/>
    </row>
    <row r="4" spans="1:17" ht="18" customHeight="1" x14ac:dyDescent="0.25">
      <c r="A4" s="38" t="s">
        <v>54</v>
      </c>
      <c r="B4" s="38" t="s">
        <v>40</v>
      </c>
      <c r="C4" s="38" t="s">
        <v>56</v>
      </c>
      <c r="D4" s="7" t="s">
        <v>31</v>
      </c>
      <c r="E4" s="8" t="s">
        <v>29</v>
      </c>
      <c r="F4" s="9" t="s">
        <v>34</v>
      </c>
      <c r="G4" s="46"/>
      <c r="H4" s="7" t="s">
        <v>31</v>
      </c>
      <c r="I4" s="8" t="s">
        <v>29</v>
      </c>
      <c r="J4" s="9" t="s">
        <v>33</v>
      </c>
      <c r="K4" s="7" t="s">
        <v>31</v>
      </c>
      <c r="L4" s="8" t="s">
        <v>29</v>
      </c>
      <c r="M4" s="9" t="s">
        <v>35</v>
      </c>
      <c r="N4" s="7" t="s">
        <v>31</v>
      </c>
      <c r="O4" s="8" t="s">
        <v>29</v>
      </c>
      <c r="P4" s="9" t="s">
        <v>49</v>
      </c>
      <c r="Q4" s="33" t="s">
        <v>30</v>
      </c>
    </row>
    <row r="5" spans="1:17" x14ac:dyDescent="0.25">
      <c r="A5" s="39"/>
      <c r="B5" s="39"/>
      <c r="C5" s="39"/>
      <c r="D5" s="10" t="s">
        <v>36</v>
      </c>
      <c r="E5" s="11" t="s">
        <v>36</v>
      </c>
      <c r="F5" s="12" t="s">
        <v>37</v>
      </c>
      <c r="G5" s="13" t="s">
        <v>52</v>
      </c>
      <c r="H5" s="10" t="s">
        <v>36</v>
      </c>
      <c r="I5" s="11" t="s">
        <v>36</v>
      </c>
      <c r="J5" s="12" t="s">
        <v>37</v>
      </c>
      <c r="K5" s="10" t="s">
        <v>36</v>
      </c>
      <c r="L5" s="11" t="s">
        <v>36</v>
      </c>
      <c r="M5" s="12" t="s">
        <v>37</v>
      </c>
      <c r="N5" s="10" t="s">
        <v>36</v>
      </c>
      <c r="O5" s="11" t="s">
        <v>36</v>
      </c>
      <c r="P5" s="12" t="s">
        <v>37</v>
      </c>
      <c r="Q5" s="14" t="s">
        <v>37</v>
      </c>
    </row>
    <row r="6" spans="1:17" x14ac:dyDescent="0.25">
      <c r="A6" s="15" t="s">
        <v>38</v>
      </c>
      <c r="B6" s="20"/>
      <c r="C6" s="30">
        <f>IF(B6="A",$P$1,IF(B6="HU",$P$1/2,IF(B6="HA",$P$1/2,IF(B6="HK",$P$1/2,0))))</f>
        <v>0</v>
      </c>
      <c r="D6" s="19"/>
      <c r="E6" s="19"/>
      <c r="F6" s="16">
        <f>(E6-D6)</f>
        <v>0</v>
      </c>
      <c r="G6" s="16">
        <v>2.0833333333333332E-2</v>
      </c>
      <c r="H6" s="19"/>
      <c r="I6" s="19"/>
      <c r="J6" s="16">
        <f>IF(H6="Freitag kein Mittag",0,I6-H6+G6)</f>
        <v>2.0833333333333332E-2</v>
      </c>
      <c r="K6" s="19"/>
      <c r="L6" s="19"/>
      <c r="M6" s="16">
        <f>L6-K6</f>
        <v>0</v>
      </c>
      <c r="N6" s="19"/>
      <c r="O6" s="19"/>
      <c r="P6" s="16">
        <f>O6-N6</f>
        <v>0</v>
      </c>
      <c r="Q6" s="16">
        <f>M6+F6-P6</f>
        <v>0</v>
      </c>
    </row>
    <row r="7" spans="1:17" x14ac:dyDescent="0.25">
      <c r="A7" s="15" t="s">
        <v>39</v>
      </c>
      <c r="B7" s="20"/>
      <c r="C7" s="30">
        <f t="shared" ref="C7:C36" si="0">IF(B7="A",$P$1,IF(B7="HU",$P$1/2,IF(B7="HA",$P$1/2,IF(B7="HK",$P$1/2,0))))</f>
        <v>0</v>
      </c>
      <c r="D7" s="19"/>
      <c r="E7" s="19"/>
      <c r="F7" s="16">
        <f t="shared" ref="F7:F36" si="1">(E7-D7)</f>
        <v>0</v>
      </c>
      <c r="G7" s="16">
        <v>2.0833333333333332E-2</v>
      </c>
      <c r="H7" s="22"/>
      <c r="I7" s="22"/>
      <c r="J7" s="16">
        <f t="shared" ref="J7:J36" si="2">IF(H7="Freitag kein Mittag",0,I7-H7+G7)</f>
        <v>2.0833333333333332E-2</v>
      </c>
      <c r="K7" s="22"/>
      <c r="L7" s="22"/>
      <c r="M7" s="16">
        <f t="shared" ref="M7:M36" si="3">L7-K7</f>
        <v>0</v>
      </c>
      <c r="N7" s="22"/>
      <c r="O7" s="22"/>
      <c r="P7" s="16">
        <f t="shared" ref="P7:P36" si="4">O7-N7</f>
        <v>0</v>
      </c>
      <c r="Q7" s="16">
        <f t="shared" ref="Q7:Q36" si="5">M7+F7-P7</f>
        <v>0</v>
      </c>
    </row>
    <row r="8" spans="1:17" x14ac:dyDescent="0.25">
      <c r="A8" s="15" t="s">
        <v>28</v>
      </c>
      <c r="B8" s="20"/>
      <c r="C8" s="30">
        <f t="shared" si="0"/>
        <v>0</v>
      </c>
      <c r="D8" s="19"/>
      <c r="E8" s="19"/>
      <c r="F8" s="16">
        <f t="shared" si="1"/>
        <v>0</v>
      </c>
      <c r="G8" s="16">
        <v>2.0833333333333332E-2</v>
      </c>
      <c r="H8" s="22"/>
      <c r="I8" s="22"/>
      <c r="J8" s="16">
        <f t="shared" si="2"/>
        <v>2.0833333333333332E-2</v>
      </c>
      <c r="K8" s="19"/>
      <c r="L8" s="19"/>
      <c r="M8" s="16">
        <f t="shared" si="3"/>
        <v>0</v>
      </c>
      <c r="N8" s="22"/>
      <c r="O8" s="22"/>
      <c r="P8" s="16">
        <f t="shared" si="4"/>
        <v>0</v>
      </c>
      <c r="Q8" s="16">
        <f t="shared" si="5"/>
        <v>0</v>
      </c>
    </row>
    <row r="9" spans="1:17" x14ac:dyDescent="0.25">
      <c r="A9" s="15" t="s">
        <v>0</v>
      </c>
      <c r="B9" s="20"/>
      <c r="C9" s="30">
        <f t="shared" si="0"/>
        <v>0</v>
      </c>
      <c r="D9" s="19"/>
      <c r="E9" s="19"/>
      <c r="F9" s="16">
        <f t="shared" si="1"/>
        <v>0</v>
      </c>
      <c r="G9" s="16">
        <v>2.0833333333333301E-2</v>
      </c>
      <c r="H9" s="22"/>
      <c r="I9" s="22"/>
      <c r="J9" s="16">
        <f t="shared" si="2"/>
        <v>2.0833333333333301E-2</v>
      </c>
      <c r="K9" s="19"/>
      <c r="L9" s="19"/>
      <c r="M9" s="16">
        <f t="shared" si="3"/>
        <v>0</v>
      </c>
      <c r="N9" s="22"/>
      <c r="O9" s="22"/>
      <c r="P9" s="16">
        <f t="shared" si="4"/>
        <v>0</v>
      </c>
      <c r="Q9" s="16">
        <f t="shared" si="5"/>
        <v>0</v>
      </c>
    </row>
    <row r="10" spans="1:17" x14ac:dyDescent="0.25">
      <c r="A10" s="15" t="s">
        <v>1</v>
      </c>
      <c r="B10" s="20"/>
      <c r="C10" s="30">
        <f t="shared" si="0"/>
        <v>0</v>
      </c>
      <c r="D10" s="19"/>
      <c r="E10" s="19"/>
      <c r="F10" s="16">
        <f t="shared" si="1"/>
        <v>0</v>
      </c>
      <c r="G10" s="16">
        <v>2.0833333333333301E-2</v>
      </c>
      <c r="H10" s="22"/>
      <c r="I10" s="22"/>
      <c r="J10" s="16">
        <f t="shared" si="2"/>
        <v>2.0833333333333301E-2</v>
      </c>
      <c r="K10" s="19"/>
      <c r="L10" s="19"/>
      <c r="M10" s="16">
        <f t="shared" si="3"/>
        <v>0</v>
      </c>
      <c r="N10" s="22"/>
      <c r="O10" s="22"/>
      <c r="P10" s="16">
        <f t="shared" si="4"/>
        <v>0</v>
      </c>
      <c r="Q10" s="16">
        <f t="shared" si="5"/>
        <v>0</v>
      </c>
    </row>
    <row r="11" spans="1:17" x14ac:dyDescent="0.25">
      <c r="A11" s="15" t="s">
        <v>2</v>
      </c>
      <c r="B11" s="20"/>
      <c r="C11" s="30">
        <f t="shared" si="0"/>
        <v>0</v>
      </c>
      <c r="D11" s="19"/>
      <c r="E11" s="19"/>
      <c r="F11" s="16">
        <f t="shared" si="1"/>
        <v>0</v>
      </c>
      <c r="G11" s="16">
        <v>2.0833333333333301E-2</v>
      </c>
      <c r="H11" s="22"/>
      <c r="I11" s="22"/>
      <c r="J11" s="16">
        <f t="shared" si="2"/>
        <v>2.0833333333333301E-2</v>
      </c>
      <c r="K11" s="19"/>
      <c r="L11" s="19"/>
      <c r="M11" s="16">
        <f t="shared" si="3"/>
        <v>0</v>
      </c>
      <c r="N11" s="22"/>
      <c r="O11" s="22"/>
      <c r="P11" s="16">
        <f t="shared" si="4"/>
        <v>0</v>
      </c>
      <c r="Q11" s="16">
        <f t="shared" si="5"/>
        <v>0</v>
      </c>
    </row>
    <row r="12" spans="1:17" x14ac:dyDescent="0.25">
      <c r="A12" s="15" t="s">
        <v>3</v>
      </c>
      <c r="B12" s="20"/>
      <c r="C12" s="30">
        <f t="shared" si="0"/>
        <v>0</v>
      </c>
      <c r="D12" s="19"/>
      <c r="E12" s="19"/>
      <c r="F12" s="16">
        <f t="shared" si="1"/>
        <v>0</v>
      </c>
      <c r="G12" s="16">
        <v>2.0833333333333332E-2</v>
      </c>
      <c r="H12" s="22"/>
      <c r="I12" s="22"/>
      <c r="J12" s="16">
        <f t="shared" si="2"/>
        <v>2.0833333333333332E-2</v>
      </c>
      <c r="K12" s="19"/>
      <c r="L12" s="19"/>
      <c r="M12" s="16">
        <f t="shared" si="3"/>
        <v>0</v>
      </c>
      <c r="N12" s="22"/>
      <c r="O12" s="22"/>
      <c r="P12" s="16">
        <f t="shared" si="4"/>
        <v>0</v>
      </c>
      <c r="Q12" s="16">
        <f t="shared" si="5"/>
        <v>0</v>
      </c>
    </row>
    <row r="13" spans="1:17" x14ac:dyDescent="0.25">
      <c r="A13" s="15" t="s">
        <v>4</v>
      </c>
      <c r="B13" s="20"/>
      <c r="C13" s="30">
        <f t="shared" si="0"/>
        <v>0</v>
      </c>
      <c r="D13" s="19"/>
      <c r="E13" s="19"/>
      <c r="F13" s="16">
        <f t="shared" si="1"/>
        <v>0</v>
      </c>
      <c r="G13" s="16">
        <v>2.0833333333333301E-2</v>
      </c>
      <c r="H13" s="22"/>
      <c r="I13" s="22"/>
      <c r="J13" s="16">
        <f t="shared" si="2"/>
        <v>2.0833333333333301E-2</v>
      </c>
      <c r="K13" s="22"/>
      <c r="L13" s="22"/>
      <c r="M13" s="16">
        <f t="shared" si="3"/>
        <v>0</v>
      </c>
      <c r="N13" s="22"/>
      <c r="O13" s="22"/>
      <c r="P13" s="16">
        <f t="shared" si="4"/>
        <v>0</v>
      </c>
      <c r="Q13" s="16">
        <f t="shared" si="5"/>
        <v>0</v>
      </c>
    </row>
    <row r="14" spans="1:17" x14ac:dyDescent="0.25">
      <c r="A14" s="15" t="s">
        <v>5</v>
      </c>
      <c r="B14" s="20"/>
      <c r="C14" s="30">
        <f t="shared" si="0"/>
        <v>0</v>
      </c>
      <c r="D14" s="19"/>
      <c r="E14" s="19"/>
      <c r="F14" s="16">
        <f t="shared" si="1"/>
        <v>0</v>
      </c>
      <c r="G14" s="16">
        <v>2.0833333333333301E-2</v>
      </c>
      <c r="H14" s="22"/>
      <c r="I14" s="22"/>
      <c r="J14" s="16">
        <f t="shared" si="2"/>
        <v>2.0833333333333301E-2</v>
      </c>
      <c r="K14" s="22"/>
      <c r="L14" s="22"/>
      <c r="M14" s="16">
        <f t="shared" si="3"/>
        <v>0</v>
      </c>
      <c r="N14" s="22"/>
      <c r="O14" s="22"/>
      <c r="P14" s="16">
        <f t="shared" si="4"/>
        <v>0</v>
      </c>
      <c r="Q14" s="16">
        <f t="shared" si="5"/>
        <v>0</v>
      </c>
    </row>
    <row r="15" spans="1:17" x14ac:dyDescent="0.25">
      <c r="A15" s="15" t="s">
        <v>6</v>
      </c>
      <c r="B15" s="20"/>
      <c r="C15" s="30">
        <f t="shared" si="0"/>
        <v>0</v>
      </c>
      <c r="D15" s="19"/>
      <c r="E15" s="19"/>
      <c r="F15" s="16">
        <f t="shared" si="1"/>
        <v>0</v>
      </c>
      <c r="G15" s="16">
        <v>2.0833333333333301E-2</v>
      </c>
      <c r="H15" s="22"/>
      <c r="I15" s="22"/>
      <c r="J15" s="16">
        <f t="shared" si="2"/>
        <v>2.0833333333333301E-2</v>
      </c>
      <c r="K15" s="19"/>
      <c r="L15" s="19"/>
      <c r="M15" s="16">
        <f t="shared" si="3"/>
        <v>0</v>
      </c>
      <c r="N15" s="22"/>
      <c r="O15" s="22"/>
      <c r="P15" s="16">
        <f t="shared" si="4"/>
        <v>0</v>
      </c>
      <c r="Q15" s="16">
        <f t="shared" si="5"/>
        <v>0</v>
      </c>
    </row>
    <row r="16" spans="1:17" x14ac:dyDescent="0.25">
      <c r="A16" s="15" t="s">
        <v>7</v>
      </c>
      <c r="B16" s="20"/>
      <c r="C16" s="30">
        <f t="shared" si="0"/>
        <v>0</v>
      </c>
      <c r="D16" s="19"/>
      <c r="E16" s="19"/>
      <c r="F16" s="16">
        <f t="shared" si="1"/>
        <v>0</v>
      </c>
      <c r="G16" s="16">
        <v>2.0833333333333301E-2</v>
      </c>
      <c r="H16" s="19"/>
      <c r="I16" s="19"/>
      <c r="J16" s="16">
        <f t="shared" si="2"/>
        <v>2.0833333333333301E-2</v>
      </c>
      <c r="K16" s="19"/>
      <c r="L16" s="19"/>
      <c r="M16" s="16">
        <f t="shared" si="3"/>
        <v>0</v>
      </c>
      <c r="N16" s="22"/>
      <c r="O16" s="22"/>
      <c r="P16" s="16">
        <f t="shared" si="4"/>
        <v>0</v>
      </c>
      <c r="Q16" s="16">
        <f t="shared" si="5"/>
        <v>0</v>
      </c>
    </row>
    <row r="17" spans="1:17" x14ac:dyDescent="0.25">
      <c r="A17" s="15" t="s">
        <v>8</v>
      </c>
      <c r="B17" s="20"/>
      <c r="C17" s="30">
        <f t="shared" si="0"/>
        <v>0</v>
      </c>
      <c r="D17" s="19"/>
      <c r="E17" s="19"/>
      <c r="F17" s="16">
        <f t="shared" si="1"/>
        <v>0</v>
      </c>
      <c r="G17" s="16">
        <v>2.0833333333333301E-2</v>
      </c>
      <c r="H17" s="22"/>
      <c r="I17" s="22"/>
      <c r="J17" s="16">
        <f t="shared" si="2"/>
        <v>2.0833333333333301E-2</v>
      </c>
      <c r="K17" s="19"/>
      <c r="L17" s="19"/>
      <c r="M17" s="16">
        <f t="shared" si="3"/>
        <v>0</v>
      </c>
      <c r="N17" s="22"/>
      <c r="O17" s="22"/>
      <c r="P17" s="16">
        <f t="shared" si="4"/>
        <v>0</v>
      </c>
      <c r="Q17" s="16">
        <f t="shared" si="5"/>
        <v>0</v>
      </c>
    </row>
    <row r="18" spans="1:17" x14ac:dyDescent="0.25">
      <c r="A18" s="15" t="s">
        <v>9</v>
      </c>
      <c r="B18" s="20"/>
      <c r="C18" s="30">
        <f t="shared" si="0"/>
        <v>0</v>
      </c>
      <c r="D18" s="19"/>
      <c r="E18" s="19"/>
      <c r="F18" s="16">
        <f t="shared" si="1"/>
        <v>0</v>
      </c>
      <c r="G18" s="16">
        <v>2.0833333333333301E-2</v>
      </c>
      <c r="H18" s="19"/>
      <c r="I18" s="19"/>
      <c r="J18" s="16">
        <f t="shared" si="2"/>
        <v>2.0833333333333301E-2</v>
      </c>
      <c r="K18" s="19"/>
      <c r="L18" s="19"/>
      <c r="M18" s="16">
        <f t="shared" si="3"/>
        <v>0</v>
      </c>
      <c r="N18" s="22"/>
      <c r="O18" s="22"/>
      <c r="P18" s="16">
        <f t="shared" si="4"/>
        <v>0</v>
      </c>
      <c r="Q18" s="16">
        <f t="shared" si="5"/>
        <v>0</v>
      </c>
    </row>
    <row r="19" spans="1:17" x14ac:dyDescent="0.25">
      <c r="A19" s="15" t="s">
        <v>10</v>
      </c>
      <c r="B19" s="20"/>
      <c r="C19" s="30">
        <f t="shared" si="0"/>
        <v>0</v>
      </c>
      <c r="D19" s="19"/>
      <c r="E19" s="19"/>
      <c r="F19" s="16">
        <f t="shared" si="1"/>
        <v>0</v>
      </c>
      <c r="G19" s="16">
        <v>2.0833333333333301E-2</v>
      </c>
      <c r="H19" s="22"/>
      <c r="I19" s="22"/>
      <c r="J19" s="16">
        <f t="shared" si="2"/>
        <v>2.0833333333333301E-2</v>
      </c>
      <c r="K19" s="19"/>
      <c r="L19" s="19"/>
      <c r="M19" s="16">
        <f t="shared" si="3"/>
        <v>0</v>
      </c>
      <c r="N19" s="22"/>
      <c r="O19" s="22"/>
      <c r="P19" s="16">
        <f t="shared" si="4"/>
        <v>0</v>
      </c>
      <c r="Q19" s="16">
        <f t="shared" si="5"/>
        <v>0</v>
      </c>
    </row>
    <row r="20" spans="1:17" x14ac:dyDescent="0.25">
      <c r="A20" s="15" t="s">
        <v>11</v>
      </c>
      <c r="B20" s="20"/>
      <c r="C20" s="30">
        <f t="shared" si="0"/>
        <v>0</v>
      </c>
      <c r="D20" s="19"/>
      <c r="E20" s="19"/>
      <c r="F20" s="16">
        <f t="shared" si="1"/>
        <v>0</v>
      </c>
      <c r="G20" s="16">
        <v>2.0833333333333301E-2</v>
      </c>
      <c r="H20" s="22"/>
      <c r="I20" s="22"/>
      <c r="J20" s="16">
        <f t="shared" si="2"/>
        <v>2.0833333333333301E-2</v>
      </c>
      <c r="K20" s="22"/>
      <c r="L20" s="22"/>
      <c r="M20" s="16">
        <f t="shared" si="3"/>
        <v>0</v>
      </c>
      <c r="N20" s="22"/>
      <c r="O20" s="22"/>
      <c r="P20" s="16">
        <f t="shared" si="4"/>
        <v>0</v>
      </c>
      <c r="Q20" s="16">
        <f t="shared" si="5"/>
        <v>0</v>
      </c>
    </row>
    <row r="21" spans="1:17" x14ac:dyDescent="0.25">
      <c r="A21" s="15" t="s">
        <v>12</v>
      </c>
      <c r="B21" s="20"/>
      <c r="C21" s="30">
        <f t="shared" si="0"/>
        <v>0</v>
      </c>
      <c r="D21" s="19"/>
      <c r="E21" s="19"/>
      <c r="F21" s="16">
        <f t="shared" si="1"/>
        <v>0</v>
      </c>
      <c r="G21" s="16">
        <v>2.0833333333333301E-2</v>
      </c>
      <c r="H21" s="22"/>
      <c r="I21" s="22"/>
      <c r="J21" s="16">
        <f t="shared" si="2"/>
        <v>2.0833333333333301E-2</v>
      </c>
      <c r="K21" s="22"/>
      <c r="L21" s="22"/>
      <c r="M21" s="16">
        <f t="shared" si="3"/>
        <v>0</v>
      </c>
      <c r="N21" s="22"/>
      <c r="O21" s="22"/>
      <c r="P21" s="16">
        <f t="shared" si="4"/>
        <v>0</v>
      </c>
      <c r="Q21" s="16">
        <f t="shared" si="5"/>
        <v>0</v>
      </c>
    </row>
    <row r="22" spans="1:17" x14ac:dyDescent="0.25">
      <c r="A22" s="15" t="s">
        <v>13</v>
      </c>
      <c r="B22" s="20"/>
      <c r="C22" s="30">
        <f t="shared" si="0"/>
        <v>0</v>
      </c>
      <c r="D22" s="19"/>
      <c r="E22" s="19"/>
      <c r="F22" s="16">
        <f t="shared" si="1"/>
        <v>0</v>
      </c>
      <c r="G22" s="16">
        <v>2.0833333333333301E-2</v>
      </c>
      <c r="H22" s="22"/>
      <c r="I22" s="22"/>
      <c r="J22" s="16">
        <f t="shared" si="2"/>
        <v>2.0833333333333301E-2</v>
      </c>
      <c r="K22" s="22"/>
      <c r="L22" s="22"/>
      <c r="M22" s="16">
        <f t="shared" si="3"/>
        <v>0</v>
      </c>
      <c r="N22" s="22"/>
      <c r="O22" s="22"/>
      <c r="P22" s="16">
        <f t="shared" si="4"/>
        <v>0</v>
      </c>
      <c r="Q22" s="16">
        <f t="shared" si="5"/>
        <v>0</v>
      </c>
    </row>
    <row r="23" spans="1:17" x14ac:dyDescent="0.25">
      <c r="A23" s="15" t="s">
        <v>14</v>
      </c>
      <c r="B23" s="20"/>
      <c r="C23" s="30">
        <f t="shared" si="0"/>
        <v>0</v>
      </c>
      <c r="D23" s="19"/>
      <c r="E23" s="19"/>
      <c r="F23" s="16">
        <f t="shared" si="1"/>
        <v>0</v>
      </c>
      <c r="G23" s="16">
        <v>2.0833333333333301E-2</v>
      </c>
      <c r="H23" s="22"/>
      <c r="I23" s="22"/>
      <c r="J23" s="16">
        <f t="shared" si="2"/>
        <v>2.0833333333333301E-2</v>
      </c>
      <c r="K23" s="22"/>
      <c r="L23" s="22"/>
      <c r="M23" s="16">
        <f t="shared" si="3"/>
        <v>0</v>
      </c>
      <c r="N23" s="22"/>
      <c r="O23" s="22"/>
      <c r="P23" s="16">
        <f t="shared" si="4"/>
        <v>0</v>
      </c>
      <c r="Q23" s="16">
        <f t="shared" si="5"/>
        <v>0</v>
      </c>
    </row>
    <row r="24" spans="1:17" x14ac:dyDescent="0.25">
      <c r="A24" s="15" t="s">
        <v>15</v>
      </c>
      <c r="B24" s="20"/>
      <c r="C24" s="30">
        <f t="shared" si="0"/>
        <v>0</v>
      </c>
      <c r="D24" s="19"/>
      <c r="E24" s="19"/>
      <c r="F24" s="16">
        <f t="shared" si="1"/>
        <v>0</v>
      </c>
      <c r="G24" s="16">
        <v>2.0833333333333301E-2</v>
      </c>
      <c r="H24" s="22"/>
      <c r="I24" s="22"/>
      <c r="J24" s="16">
        <f t="shared" si="2"/>
        <v>2.0833333333333301E-2</v>
      </c>
      <c r="K24" s="22"/>
      <c r="L24" s="22"/>
      <c r="M24" s="16">
        <f t="shared" si="3"/>
        <v>0</v>
      </c>
      <c r="N24" s="22"/>
      <c r="O24" s="22"/>
      <c r="P24" s="16">
        <f t="shared" si="4"/>
        <v>0</v>
      </c>
      <c r="Q24" s="16">
        <f t="shared" si="5"/>
        <v>0</v>
      </c>
    </row>
    <row r="25" spans="1:17" x14ac:dyDescent="0.25">
      <c r="A25" s="15" t="s">
        <v>16</v>
      </c>
      <c r="B25" s="20"/>
      <c r="C25" s="30">
        <f t="shared" si="0"/>
        <v>0</v>
      </c>
      <c r="D25" s="19"/>
      <c r="E25" s="19"/>
      <c r="F25" s="16">
        <f t="shared" si="1"/>
        <v>0</v>
      </c>
      <c r="G25" s="16">
        <v>2.0833333333333301E-2</v>
      </c>
      <c r="H25" s="22"/>
      <c r="I25" s="22"/>
      <c r="J25" s="16">
        <f t="shared" si="2"/>
        <v>2.0833333333333301E-2</v>
      </c>
      <c r="K25" s="22"/>
      <c r="L25" s="22"/>
      <c r="M25" s="16">
        <f t="shared" si="3"/>
        <v>0</v>
      </c>
      <c r="N25" s="22"/>
      <c r="O25" s="22"/>
      <c r="P25" s="16">
        <f t="shared" si="4"/>
        <v>0</v>
      </c>
      <c r="Q25" s="16">
        <f t="shared" si="5"/>
        <v>0</v>
      </c>
    </row>
    <row r="26" spans="1:17" x14ac:dyDescent="0.25">
      <c r="A26" s="15" t="s">
        <v>17</v>
      </c>
      <c r="B26" s="20"/>
      <c r="C26" s="30">
        <f t="shared" si="0"/>
        <v>0</v>
      </c>
      <c r="D26" s="19"/>
      <c r="E26" s="19"/>
      <c r="F26" s="16">
        <f t="shared" si="1"/>
        <v>0</v>
      </c>
      <c r="G26" s="16">
        <v>2.0833333333333301E-2</v>
      </c>
      <c r="H26" s="22"/>
      <c r="I26" s="22"/>
      <c r="J26" s="16">
        <f t="shared" si="2"/>
        <v>2.0833333333333301E-2</v>
      </c>
      <c r="K26" s="22"/>
      <c r="L26" s="22"/>
      <c r="M26" s="16">
        <f t="shared" si="3"/>
        <v>0</v>
      </c>
      <c r="N26" s="22"/>
      <c r="O26" s="22"/>
      <c r="P26" s="16">
        <f t="shared" si="4"/>
        <v>0</v>
      </c>
      <c r="Q26" s="16">
        <f t="shared" si="5"/>
        <v>0</v>
      </c>
    </row>
    <row r="27" spans="1:17" x14ac:dyDescent="0.25">
      <c r="A27" s="15" t="s">
        <v>18</v>
      </c>
      <c r="B27" s="20"/>
      <c r="C27" s="30">
        <f t="shared" si="0"/>
        <v>0</v>
      </c>
      <c r="D27" s="19"/>
      <c r="E27" s="19"/>
      <c r="F27" s="16">
        <f t="shared" si="1"/>
        <v>0</v>
      </c>
      <c r="G27" s="16">
        <v>2.0833333333333301E-2</v>
      </c>
      <c r="H27" s="22"/>
      <c r="I27" s="22"/>
      <c r="J27" s="16">
        <f t="shared" si="2"/>
        <v>2.0833333333333301E-2</v>
      </c>
      <c r="K27" s="22"/>
      <c r="L27" s="22"/>
      <c r="M27" s="16">
        <f t="shared" si="3"/>
        <v>0</v>
      </c>
      <c r="N27" s="22"/>
      <c r="O27" s="22"/>
      <c r="P27" s="16">
        <f t="shared" si="4"/>
        <v>0</v>
      </c>
      <c r="Q27" s="16">
        <f t="shared" si="5"/>
        <v>0</v>
      </c>
    </row>
    <row r="28" spans="1:17" x14ac:dyDescent="0.25">
      <c r="A28" s="15" t="s">
        <v>19</v>
      </c>
      <c r="B28" s="20"/>
      <c r="C28" s="30">
        <f t="shared" si="0"/>
        <v>0</v>
      </c>
      <c r="D28" s="19"/>
      <c r="E28" s="19"/>
      <c r="F28" s="16">
        <f t="shared" si="1"/>
        <v>0</v>
      </c>
      <c r="G28" s="16">
        <v>2.0833333333333301E-2</v>
      </c>
      <c r="H28" s="22"/>
      <c r="I28" s="22"/>
      <c r="J28" s="16">
        <f t="shared" si="2"/>
        <v>2.0833333333333301E-2</v>
      </c>
      <c r="K28" s="22"/>
      <c r="L28" s="22"/>
      <c r="M28" s="16">
        <f t="shared" si="3"/>
        <v>0</v>
      </c>
      <c r="N28" s="22"/>
      <c r="O28" s="22"/>
      <c r="P28" s="16">
        <f t="shared" si="4"/>
        <v>0</v>
      </c>
      <c r="Q28" s="16">
        <f t="shared" si="5"/>
        <v>0</v>
      </c>
    </row>
    <row r="29" spans="1:17" x14ac:dyDescent="0.25">
      <c r="A29" s="15" t="s">
        <v>20</v>
      </c>
      <c r="B29" s="20"/>
      <c r="C29" s="30">
        <f t="shared" si="0"/>
        <v>0</v>
      </c>
      <c r="D29" s="19"/>
      <c r="E29" s="19"/>
      <c r="F29" s="16">
        <f t="shared" si="1"/>
        <v>0</v>
      </c>
      <c r="G29" s="16">
        <v>2.0833333333333301E-2</v>
      </c>
      <c r="H29" s="22"/>
      <c r="I29" s="22"/>
      <c r="J29" s="16">
        <f t="shared" si="2"/>
        <v>2.0833333333333301E-2</v>
      </c>
      <c r="K29" s="19"/>
      <c r="L29" s="19"/>
      <c r="M29" s="16">
        <f t="shared" si="3"/>
        <v>0</v>
      </c>
      <c r="N29" s="22"/>
      <c r="O29" s="22"/>
      <c r="P29" s="16">
        <f t="shared" si="4"/>
        <v>0</v>
      </c>
      <c r="Q29" s="16">
        <f t="shared" si="5"/>
        <v>0</v>
      </c>
    </row>
    <row r="30" spans="1:17" x14ac:dyDescent="0.25">
      <c r="A30" s="15" t="s">
        <v>21</v>
      </c>
      <c r="B30" s="20"/>
      <c r="C30" s="30">
        <f t="shared" si="0"/>
        <v>0</v>
      </c>
      <c r="D30" s="19"/>
      <c r="E30" s="19"/>
      <c r="F30" s="16">
        <f t="shared" si="1"/>
        <v>0</v>
      </c>
      <c r="G30" s="16">
        <v>2.0833333333333301E-2</v>
      </c>
      <c r="H30" s="22"/>
      <c r="I30" s="22"/>
      <c r="J30" s="16">
        <f t="shared" si="2"/>
        <v>2.0833333333333301E-2</v>
      </c>
      <c r="K30" s="19"/>
      <c r="L30" s="19"/>
      <c r="M30" s="16">
        <f t="shared" si="3"/>
        <v>0</v>
      </c>
      <c r="N30" s="22"/>
      <c r="O30" s="22"/>
      <c r="P30" s="16">
        <f t="shared" si="4"/>
        <v>0</v>
      </c>
      <c r="Q30" s="16">
        <f t="shared" si="5"/>
        <v>0</v>
      </c>
    </row>
    <row r="31" spans="1:17" x14ac:dyDescent="0.25">
      <c r="A31" s="15" t="s">
        <v>22</v>
      </c>
      <c r="B31" s="20"/>
      <c r="C31" s="30">
        <f t="shared" si="0"/>
        <v>0</v>
      </c>
      <c r="D31" s="19"/>
      <c r="E31" s="19"/>
      <c r="F31" s="16">
        <f t="shared" si="1"/>
        <v>0</v>
      </c>
      <c r="G31" s="16">
        <v>2.0833333333333301E-2</v>
      </c>
      <c r="H31" s="19"/>
      <c r="I31" s="19"/>
      <c r="J31" s="16">
        <f t="shared" si="2"/>
        <v>2.0833333333333301E-2</v>
      </c>
      <c r="K31" s="19"/>
      <c r="L31" s="19"/>
      <c r="M31" s="16">
        <f t="shared" si="3"/>
        <v>0</v>
      </c>
      <c r="N31" s="22"/>
      <c r="O31" s="22"/>
      <c r="P31" s="16">
        <f t="shared" si="4"/>
        <v>0</v>
      </c>
      <c r="Q31" s="16">
        <f t="shared" si="5"/>
        <v>0</v>
      </c>
    </row>
    <row r="32" spans="1:17" x14ac:dyDescent="0.25">
      <c r="A32" s="15" t="s">
        <v>23</v>
      </c>
      <c r="B32" s="20"/>
      <c r="C32" s="30">
        <f t="shared" si="0"/>
        <v>0</v>
      </c>
      <c r="D32" s="19"/>
      <c r="E32" s="19"/>
      <c r="F32" s="16">
        <f t="shared" si="1"/>
        <v>0</v>
      </c>
      <c r="G32" s="16">
        <v>2.0833333333333301E-2</v>
      </c>
      <c r="H32" s="22"/>
      <c r="I32" s="22"/>
      <c r="J32" s="16">
        <f t="shared" si="2"/>
        <v>2.0833333333333301E-2</v>
      </c>
      <c r="K32" s="19"/>
      <c r="L32" s="19"/>
      <c r="M32" s="16">
        <f t="shared" si="3"/>
        <v>0</v>
      </c>
      <c r="N32" s="22"/>
      <c r="O32" s="22"/>
      <c r="P32" s="16">
        <f t="shared" si="4"/>
        <v>0</v>
      </c>
      <c r="Q32" s="16">
        <f t="shared" si="5"/>
        <v>0</v>
      </c>
    </row>
    <row r="33" spans="1:18" x14ac:dyDescent="0.25">
      <c r="A33" s="15" t="s">
        <v>24</v>
      </c>
      <c r="B33" s="20"/>
      <c r="C33" s="30">
        <f t="shared" si="0"/>
        <v>0</v>
      </c>
      <c r="D33" s="19"/>
      <c r="E33" s="19"/>
      <c r="F33" s="16">
        <f t="shared" si="1"/>
        <v>0</v>
      </c>
      <c r="G33" s="16">
        <v>2.0833333333333301E-2</v>
      </c>
      <c r="H33" s="22"/>
      <c r="I33" s="22"/>
      <c r="J33" s="16">
        <f t="shared" si="2"/>
        <v>2.0833333333333301E-2</v>
      </c>
      <c r="K33" s="19"/>
      <c r="L33" s="19"/>
      <c r="M33" s="16">
        <f t="shared" si="3"/>
        <v>0</v>
      </c>
      <c r="N33" s="22"/>
      <c r="O33" s="22"/>
      <c r="P33" s="16">
        <f t="shared" si="4"/>
        <v>0</v>
      </c>
      <c r="Q33" s="16">
        <f t="shared" si="5"/>
        <v>0</v>
      </c>
    </row>
    <row r="34" spans="1:18" x14ac:dyDescent="0.25">
      <c r="A34" s="15" t="s">
        <v>25</v>
      </c>
      <c r="B34" s="20"/>
      <c r="C34" s="30">
        <f t="shared" si="0"/>
        <v>0</v>
      </c>
      <c r="D34" s="19"/>
      <c r="E34" s="19"/>
      <c r="F34" s="16">
        <f t="shared" si="1"/>
        <v>0</v>
      </c>
      <c r="G34" s="16">
        <v>2.0833333333333301E-2</v>
      </c>
      <c r="H34" s="22"/>
      <c r="I34" s="22"/>
      <c r="J34" s="16">
        <f t="shared" si="2"/>
        <v>2.0833333333333301E-2</v>
      </c>
      <c r="K34" s="22"/>
      <c r="L34" s="22"/>
      <c r="M34" s="16">
        <f t="shared" si="3"/>
        <v>0</v>
      </c>
      <c r="N34" s="22"/>
      <c r="O34" s="22"/>
      <c r="P34" s="16">
        <f t="shared" si="4"/>
        <v>0</v>
      </c>
      <c r="Q34" s="16">
        <f t="shared" si="5"/>
        <v>0</v>
      </c>
    </row>
    <row r="35" spans="1:18" x14ac:dyDescent="0.25">
      <c r="A35" s="15" t="s">
        <v>26</v>
      </c>
      <c r="B35" s="20"/>
      <c r="C35" s="30">
        <f t="shared" si="0"/>
        <v>0</v>
      </c>
      <c r="D35" s="19"/>
      <c r="E35" s="19"/>
      <c r="F35" s="16">
        <f t="shared" si="1"/>
        <v>0</v>
      </c>
      <c r="G35" s="16">
        <v>2.0833333333333301E-2</v>
      </c>
      <c r="H35" s="22"/>
      <c r="I35" s="22"/>
      <c r="J35" s="16">
        <f t="shared" si="2"/>
        <v>2.0833333333333301E-2</v>
      </c>
      <c r="K35" s="22"/>
      <c r="L35" s="22"/>
      <c r="M35" s="16">
        <f t="shared" si="3"/>
        <v>0</v>
      </c>
      <c r="N35" s="22"/>
      <c r="O35" s="22"/>
      <c r="P35" s="16">
        <f t="shared" si="4"/>
        <v>0</v>
      </c>
      <c r="Q35" s="16">
        <f t="shared" si="5"/>
        <v>0</v>
      </c>
    </row>
    <row r="36" spans="1:18" x14ac:dyDescent="0.25">
      <c r="A36" s="15" t="s">
        <v>27</v>
      </c>
      <c r="B36" s="20"/>
      <c r="C36" s="30">
        <f t="shared" si="0"/>
        <v>0</v>
      </c>
      <c r="D36" s="21"/>
      <c r="E36" s="21"/>
      <c r="F36" s="16">
        <f t="shared" si="1"/>
        <v>0</v>
      </c>
      <c r="G36" s="16">
        <v>2.0833333333333301E-2</v>
      </c>
      <c r="H36" s="22"/>
      <c r="I36" s="22"/>
      <c r="J36" s="16">
        <f t="shared" si="2"/>
        <v>2.0833333333333301E-2</v>
      </c>
      <c r="K36" s="22"/>
      <c r="L36" s="22"/>
      <c r="M36" s="16">
        <f t="shared" si="3"/>
        <v>0</v>
      </c>
      <c r="N36" s="22"/>
      <c r="O36" s="22"/>
      <c r="P36" s="16">
        <f t="shared" si="4"/>
        <v>0</v>
      </c>
      <c r="Q36" s="17">
        <f t="shared" si="5"/>
        <v>0</v>
      </c>
    </row>
    <row r="37" spans="1:18" x14ac:dyDescent="0.25">
      <c r="O37" s="42" t="s">
        <v>62</v>
      </c>
      <c r="P37" s="42"/>
      <c r="Q37" s="27">
        <f>SUM(Q6:Q36)</f>
        <v>0</v>
      </c>
      <c r="R37" s="31">
        <f>Q37*24</f>
        <v>0</v>
      </c>
    </row>
    <row r="38" spans="1:18" x14ac:dyDescent="0.25">
      <c r="N38" s="26" t="s">
        <v>64</v>
      </c>
      <c r="O38" s="34" t="s">
        <v>63</v>
      </c>
      <c r="Q38" s="28">
        <f>SUM(C6:C36)</f>
        <v>0</v>
      </c>
      <c r="R38" s="35">
        <f>Q38*24</f>
        <v>0</v>
      </c>
    </row>
    <row r="39" spans="1:18" x14ac:dyDescent="0.25">
      <c r="Q39" s="27">
        <f>Q37-Q38</f>
        <v>0</v>
      </c>
      <c r="R39" s="31">
        <f>R37-R38</f>
        <v>0</v>
      </c>
    </row>
    <row r="40" spans="1:18" x14ac:dyDescent="0.25">
      <c r="O40" s="15" t="s">
        <v>75</v>
      </c>
      <c r="Q40" s="36">
        <v>0</v>
      </c>
      <c r="R40" s="37">
        <f>Q40*24</f>
        <v>0</v>
      </c>
    </row>
    <row r="41" spans="1:18" x14ac:dyDescent="0.25">
      <c r="A41" s="2" t="s">
        <v>66</v>
      </c>
      <c r="Q41" s="27">
        <f>SUM(Q39:Q40)</f>
        <v>0</v>
      </c>
      <c r="R41" s="31">
        <f>SUM(R39:R40)</f>
        <v>0</v>
      </c>
    </row>
    <row r="42" spans="1:18" x14ac:dyDescent="0.25">
      <c r="A42" s="3" t="s">
        <v>65</v>
      </c>
      <c r="E42" s="3" t="s">
        <v>43</v>
      </c>
      <c r="I42" s="3" t="s">
        <v>68</v>
      </c>
    </row>
    <row r="43" spans="1:18" x14ac:dyDescent="0.25">
      <c r="A43" s="3" t="s">
        <v>41</v>
      </c>
      <c r="E43" s="3" t="s">
        <v>44</v>
      </c>
      <c r="I43" s="3" t="s">
        <v>67</v>
      </c>
    </row>
    <row r="44" spans="1:18" x14ac:dyDescent="0.25">
      <c r="A44" s="3" t="s">
        <v>45</v>
      </c>
      <c r="E44" s="3" t="s">
        <v>46</v>
      </c>
      <c r="I44" s="3" t="s">
        <v>69</v>
      </c>
    </row>
    <row r="45" spans="1:18" x14ac:dyDescent="0.25">
      <c r="A45" s="3" t="s">
        <v>42</v>
      </c>
      <c r="E45" s="3" t="s">
        <v>48</v>
      </c>
    </row>
  </sheetData>
  <sheetProtection password="80AF" sheet="1" objects="1" scenarios="1" selectLockedCells="1"/>
  <mergeCells count="11">
    <mergeCell ref="N3:O3"/>
    <mergeCell ref="A4:A5"/>
    <mergeCell ref="B4:B5"/>
    <mergeCell ref="C4:C5"/>
    <mergeCell ref="O37:P37"/>
    <mergeCell ref="K3:L3"/>
    <mergeCell ref="B1:E1"/>
    <mergeCell ref="H1:I1"/>
    <mergeCell ref="D3:E3"/>
    <mergeCell ref="G3:G4"/>
    <mergeCell ref="H3:I3"/>
  </mergeCells>
  <pageMargins left="0.31496062992125984" right="0.31496062992125984" top="0.39370078740157483" bottom="0.39370078740157483" header="0.31496062992125984" footer="0.31496062992125984"/>
  <pageSetup paperSize="9" scale="86" orientation="landscape" r:id="rId1"/>
  <headerFooter>
    <oddHeader>&amp;RMonat &amp;A</oddHeader>
    <oddFooter>&amp;L&amp;9Seite &amp;P von &amp;N&amp;C&amp;9&amp;F&amp;R&amp;9&amp;D</oddFooter>
  </headerFooter>
  <rowBreaks count="1" manualBreakCount="1">
    <brk id="4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Muster</vt:lpstr>
      <vt:lpstr>Blanko zum Kopieren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Volkert</dc:creator>
  <cp:lastModifiedBy>Hasenstab, Anja</cp:lastModifiedBy>
  <cp:lastPrinted>2014-03-24T12:10:59Z</cp:lastPrinted>
  <dcterms:created xsi:type="dcterms:W3CDTF">2014-03-04T13:05:33Z</dcterms:created>
  <dcterms:modified xsi:type="dcterms:W3CDTF">2018-06-26T05:03:57Z</dcterms:modified>
</cp:coreProperties>
</file>